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<sst xmlns="http://schemas.openxmlformats.org/spreadsheetml/2006/main" count="5907" uniqueCount="2334">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</sst>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style="thin"/>
      <right/>
      <top style="thin"/>
      <bottom/>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double"/>
      <right style="thin"/>
      <top>
        <color indexed="63"/>
      </top>
      <bottom>
        <color indexed="63"/>
      </bottom>
    </border>
    <border>
      <left style="double"/>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15"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0" xfId="0" applyFont="1" applyFill="1" applyBorder="1" applyAlignment="1" applyProtection="1">
      <alignment/>
      <protection locked="0"/>
    </xf>
    <xf numFmtId="0" fontId="0" fillId="0" borderId="51" xfId="0" applyBorder="1" applyAlignment="1" applyProtection="1">
      <alignment/>
      <protection locked="0"/>
    </xf>
    <xf numFmtId="0" fontId="55" fillId="0" borderId="52" xfId="0" applyFont="1" applyFill="1" applyBorder="1" applyAlignment="1" applyProtection="1">
      <alignment wrapText="1"/>
      <protection locked="0"/>
    </xf>
    <xf numFmtId="0" fontId="0" fillId="0" borderId="53" xfId="0" applyBorder="1" applyAlignment="1" applyProtection="1">
      <alignment wrapText="1"/>
      <protection locked="0"/>
    </xf>
    <xf numFmtId="0" fontId="55" fillId="0" borderId="17" xfId="0" applyFont="1" applyFill="1" applyBorder="1" applyAlignment="1" applyProtection="1">
      <alignment horizontal="center" vertical="center"/>
      <protection locked="0"/>
    </xf>
    <xf numFmtId="1" fontId="55" fillId="0" borderId="26" xfId="0" applyNumberFormat="1" applyFont="1" applyBorder="1" applyAlignment="1" applyProtection="1">
      <alignment horizontal="center" vertical="center" wrapText="1"/>
      <protection locked="0"/>
    </xf>
    <xf numFmtId="0" fontId="55" fillId="0" borderId="32"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3"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4"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5"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xf>
    <xf numFmtId="0" fontId="55" fillId="0" borderId="17" xfId="0"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55" fillId="0" borderId="27"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0" fillId="0" borderId="0" xfId="0" applyAlignment="1" applyProtection="1">
      <alignment wrapText="1"/>
      <protection/>
    </xf>
    <xf numFmtId="0" fontId="0" fillId="0" borderId="2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8" xfId="0" applyBorder="1" applyAlignment="1" applyProtection="1" quotePrefix="1">
      <alignment horizontal="center" vertical="center" wrapText="1"/>
      <protection locked="0"/>
    </xf>
    <xf numFmtId="0" fontId="9" fillId="0" borderId="0" xfId="0" applyFont="1" applyAlignment="1" applyProtection="1">
      <alignment horizontal="center"/>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1">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21" width="15.7109375" style="10" hidden="1" customWidth="1"/>
    <col min="22"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8"/>
      <c r="D2" s="129"/>
      <c r="E2" s="27"/>
      <c r="F2" s="27"/>
      <c r="G2" s="27"/>
      <c r="H2" s="27"/>
      <c r="I2" s="27"/>
      <c r="J2" s="21"/>
      <c r="K2" s="21"/>
      <c r="L2" s="22"/>
      <c r="M2" s="61">
        <v>4</v>
      </c>
      <c r="N2" s="60">
        <v>6</v>
      </c>
      <c r="O2" s="60">
        <v>5</v>
      </c>
      <c r="P2" s="58">
        <v>1</v>
      </c>
      <c r="Q2" s="57">
        <f>N2</f>
        <v>6</v>
      </c>
      <c r="R2" s="57">
        <f>O2</f>
        <v>5</v>
      </c>
      <c r="S2" s="57">
        <f>M2</f>
        <v>4</v>
      </c>
      <c r="T2" s="21"/>
      <c r="U2" s="21"/>
      <c r="V2" s="21"/>
      <c r="W2" s="21"/>
      <c r="X2" s="21"/>
      <c r="Y2" s="21"/>
      <c r="Z2" s="21"/>
      <c r="AA2" s="21"/>
      <c r="AB2" s="21"/>
      <c r="AC2" s="21"/>
      <c r="AD2" s="21"/>
      <c r="AE2" s="21"/>
      <c r="AF2" s="21"/>
      <c r="AG2" s="21"/>
      <c r="AH2" s="21"/>
      <c r="AI2" s="21"/>
      <c r="AJ2" s="21"/>
    </row>
    <row r="3" spans="2:36" ht="15.75">
      <c r="B3" s="31" t="s">
        <v>4</v>
      </c>
      <c r="C3" s="130"/>
      <c r="D3" s="131"/>
      <c r="E3" s="25"/>
      <c r="F3" s="25"/>
      <c r="G3" s="25"/>
      <c r="H3" s="25"/>
      <c r="I3" s="25"/>
      <c r="J3" s="21"/>
      <c r="K3" s="21"/>
      <c r="L3" s="22"/>
      <c r="M3" s="61"/>
      <c r="N3" s="60">
        <v>4</v>
      </c>
      <c r="O3" s="60">
        <v>2</v>
      </c>
      <c r="P3" s="58">
        <v>2</v>
      </c>
      <c r="Q3" s="57">
        <f>N3+Q2</f>
        <v>10</v>
      </c>
      <c r="R3" s="57">
        <f>O3+R2</f>
        <v>7</v>
      </c>
      <c r="S3" s="57">
        <f>M3+S2</f>
        <v>4</v>
      </c>
      <c r="T3" s="21"/>
      <c r="U3" s="21"/>
      <c r="V3" s="21"/>
      <c r="W3" s="21"/>
      <c r="X3" s="21"/>
      <c r="Y3" s="21"/>
      <c r="Z3" s="21"/>
      <c r="AA3" s="21"/>
      <c r="AB3" s="21"/>
      <c r="AC3" s="21"/>
      <c r="AD3" s="21"/>
      <c r="AE3" s="21"/>
      <c r="AF3" s="21"/>
      <c r="AG3" s="21"/>
      <c r="AH3" s="21"/>
      <c r="AI3" s="21"/>
      <c r="AJ3" s="21"/>
    </row>
    <row r="4" spans="2:36" ht="15.75">
      <c r="B4" s="31" t="s">
        <v>5</v>
      </c>
      <c r="C4" s="130"/>
      <c r="D4" s="131"/>
      <c r="E4" s="25"/>
      <c r="F4" s="25"/>
      <c r="G4" s="25"/>
      <c r="H4" s="25"/>
      <c r="I4" s="25"/>
      <c r="J4" s="21"/>
      <c r="K4" s="21"/>
      <c r="L4" s="22"/>
      <c r="M4" s="61"/>
      <c r="N4" s="60">
        <v>2</v>
      </c>
      <c r="O4" s="60">
        <v>2</v>
      </c>
      <c r="P4" s="58">
        <v>3</v>
      </c>
      <c r="Q4" s="57">
        <f aca="true" t="shared" si="0" ref="Q4:R21">N4+Q3</f>
        <v>12</v>
      </c>
      <c r="R4" s="57">
        <f t="shared" si="0"/>
        <v>9</v>
      </c>
      <c r="S4" s="57">
        <f aca="true" t="shared" si="1" ref="S4:S21">M4+S3</f>
        <v>4</v>
      </c>
      <c r="T4" s="21"/>
      <c r="U4" s="21"/>
      <c r="V4" s="21"/>
      <c r="W4" s="21"/>
      <c r="X4" s="21"/>
      <c r="Y4" s="21"/>
      <c r="Z4" s="21"/>
      <c r="AA4" s="21"/>
      <c r="AB4" s="21"/>
      <c r="AC4" s="21"/>
      <c r="AD4" s="21"/>
      <c r="AE4" s="21"/>
      <c r="AF4" s="21"/>
      <c r="AG4" s="21"/>
      <c r="AH4" s="21"/>
      <c r="AI4" s="21"/>
      <c r="AJ4" s="21"/>
    </row>
    <row r="5" spans="2:36" ht="15.75">
      <c r="B5" s="31" t="s">
        <v>485</v>
      </c>
      <c r="C5" s="132"/>
      <c r="D5" s="131"/>
      <c r="E5" s="25"/>
      <c r="F5" s="25"/>
      <c r="G5" s="25"/>
      <c r="H5" s="25"/>
      <c r="I5" s="25"/>
      <c r="J5" s="21"/>
      <c r="K5" s="21"/>
      <c r="L5" s="22"/>
      <c r="M5" s="61"/>
      <c r="N5" s="60">
        <v>4</v>
      </c>
      <c r="O5" s="60">
        <v>2</v>
      </c>
      <c r="P5" s="58">
        <v>4</v>
      </c>
      <c r="Q5" s="57">
        <f t="shared" si="0"/>
        <v>16</v>
      </c>
      <c r="R5" s="57">
        <f t="shared" si="0"/>
        <v>11</v>
      </c>
      <c r="S5" s="57">
        <f t="shared" si="1"/>
        <v>4</v>
      </c>
      <c r="T5" s="21"/>
      <c r="U5" s="21"/>
      <c r="V5" s="21"/>
      <c r="W5" s="21"/>
      <c r="X5" s="21"/>
      <c r="Y5" s="21"/>
      <c r="Z5" s="21"/>
      <c r="AA5" s="21"/>
      <c r="AB5" s="21"/>
      <c r="AC5" s="21"/>
      <c r="AD5" s="21"/>
      <c r="AE5" s="21"/>
      <c r="AF5" s="21"/>
      <c r="AG5" s="21"/>
      <c r="AH5" s="21"/>
      <c r="AI5" s="21"/>
      <c r="AJ5" s="21"/>
    </row>
    <row r="6" spans="2:36" ht="15.75">
      <c r="B6" s="31" t="s">
        <v>30</v>
      </c>
      <c r="C6" s="130"/>
      <c r="D6" s="131"/>
      <c r="E6" s="25"/>
      <c r="F6" s="25"/>
      <c r="G6" s="25"/>
      <c r="H6" s="25"/>
      <c r="I6" s="25"/>
      <c r="J6" s="21"/>
      <c r="K6" s="21"/>
      <c r="L6" s="22"/>
      <c r="M6" s="61">
        <v>1</v>
      </c>
      <c r="N6" s="60">
        <v>8</v>
      </c>
      <c r="O6" s="60">
        <v>2</v>
      </c>
      <c r="P6" s="58">
        <v>5</v>
      </c>
      <c r="Q6" s="57">
        <f t="shared" si="0"/>
        <v>24</v>
      </c>
      <c r="R6" s="57">
        <f t="shared" si="0"/>
        <v>13</v>
      </c>
      <c r="S6" s="57">
        <f t="shared" si="1"/>
        <v>5</v>
      </c>
      <c r="T6" s="21"/>
      <c r="U6" s="21"/>
      <c r="V6" s="21"/>
      <c r="W6" s="21"/>
      <c r="X6" s="21"/>
      <c r="Y6" s="21"/>
      <c r="Z6" s="21"/>
      <c r="AA6" s="21"/>
      <c r="AB6" s="21"/>
      <c r="AC6" s="21"/>
      <c r="AD6" s="21"/>
      <c r="AE6" s="21"/>
      <c r="AF6" s="21"/>
      <c r="AG6" s="21"/>
      <c r="AH6" s="21"/>
      <c r="AI6" s="21"/>
      <c r="AJ6" s="21"/>
    </row>
    <row r="7" spans="2:36" ht="15.75">
      <c r="B7" s="31" t="s">
        <v>634</v>
      </c>
      <c r="C7" s="130"/>
      <c r="D7" s="131"/>
      <c r="E7" s="25"/>
      <c r="F7" s="25"/>
      <c r="G7" s="25"/>
      <c r="H7" s="25"/>
      <c r="I7" s="25"/>
      <c r="J7" s="21"/>
      <c r="K7" s="21"/>
      <c r="L7" s="22"/>
      <c r="M7" s="61"/>
      <c r="N7" s="60">
        <v>2</v>
      </c>
      <c r="O7" s="60">
        <v>2</v>
      </c>
      <c r="P7" s="58">
        <v>6</v>
      </c>
      <c r="Q7" s="57">
        <f t="shared" si="0"/>
        <v>26</v>
      </c>
      <c r="R7" s="57">
        <f t="shared" si="0"/>
        <v>15</v>
      </c>
      <c r="S7" s="57">
        <f t="shared" si="1"/>
        <v>5</v>
      </c>
      <c r="T7" s="21"/>
      <c r="U7" s="21"/>
      <c r="V7" s="21"/>
      <c r="W7" s="21"/>
      <c r="X7" s="21"/>
      <c r="Y7" s="21"/>
      <c r="Z7" s="21"/>
      <c r="AA7" s="21"/>
      <c r="AB7" s="21"/>
      <c r="AC7" s="21"/>
      <c r="AD7" s="21"/>
      <c r="AE7" s="21"/>
      <c r="AF7" s="21"/>
      <c r="AG7" s="21"/>
      <c r="AH7" s="21"/>
      <c r="AI7" s="21"/>
      <c r="AJ7" s="21"/>
    </row>
    <row r="8" spans="2:36" ht="16.5" thickBot="1">
      <c r="B8" s="32" t="s">
        <v>6</v>
      </c>
      <c r="C8" s="125"/>
      <c r="D8" s="126"/>
      <c r="E8" s="25"/>
      <c r="F8" s="25"/>
      <c r="G8" s="25"/>
      <c r="H8" s="25"/>
      <c r="I8" s="25"/>
      <c r="J8" s="21"/>
      <c r="K8" s="21"/>
      <c r="L8" s="22"/>
      <c r="M8" s="61"/>
      <c r="N8" s="60">
        <v>1</v>
      </c>
      <c r="O8" s="60">
        <v>2</v>
      </c>
      <c r="P8" s="58">
        <v>7</v>
      </c>
      <c r="Q8" s="57">
        <f t="shared" si="0"/>
        <v>27</v>
      </c>
      <c r="R8" s="57">
        <f t="shared" si="0"/>
        <v>17</v>
      </c>
      <c r="S8" s="57">
        <f t="shared" si="1"/>
        <v>5</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4</v>
      </c>
      <c r="O9" s="60">
        <v>2</v>
      </c>
      <c r="P9" s="58">
        <v>8</v>
      </c>
      <c r="Q9" s="57">
        <f t="shared" si="0"/>
        <v>31</v>
      </c>
      <c r="R9" s="57">
        <f t="shared" si="0"/>
        <v>19</v>
      </c>
      <c r="S9" s="57">
        <f t="shared" si="1"/>
        <v>5</v>
      </c>
      <c r="T9" s="21"/>
      <c r="U9" s="21"/>
      <c r="V9" s="21"/>
      <c r="W9" s="21"/>
      <c r="X9" s="21"/>
      <c r="Y9" s="21"/>
      <c r="Z9" s="21"/>
      <c r="AA9" s="21"/>
      <c r="AB9" s="21"/>
      <c r="AC9" s="21"/>
      <c r="AD9" s="21"/>
      <c r="AE9" s="21"/>
      <c r="AF9" s="21"/>
      <c r="AG9" s="21"/>
      <c r="AH9" s="21"/>
      <c r="AI9" s="21"/>
      <c r="AJ9" s="21"/>
    </row>
    <row r="10" spans="2:36" ht="16.5" thickTop="1">
      <c r="B10" s="33" t="s">
        <v>186</v>
      </c>
      <c r="C10" s="133"/>
      <c r="D10" s="134"/>
      <c r="E10" s="34"/>
      <c r="F10" s="136"/>
      <c r="G10" s="136"/>
      <c r="H10" s="46"/>
      <c r="I10" s="27"/>
      <c r="J10" s="64"/>
      <c r="K10" s="21"/>
      <c r="L10" s="21"/>
      <c r="M10" s="61"/>
      <c r="N10" s="60">
        <v>3</v>
      </c>
      <c r="O10" s="60">
        <v>2</v>
      </c>
      <c r="P10" s="58">
        <v>9</v>
      </c>
      <c r="Q10" s="57">
        <f t="shared" si="0"/>
        <v>34</v>
      </c>
      <c r="R10" s="57">
        <f t="shared" si="0"/>
        <v>21</v>
      </c>
      <c r="S10" s="57">
        <f t="shared" si="1"/>
        <v>5</v>
      </c>
      <c r="T10" s="21"/>
      <c r="U10" s="21"/>
      <c r="V10" s="21"/>
      <c r="W10" s="21"/>
      <c r="X10" s="21"/>
      <c r="Y10" s="21"/>
      <c r="Z10" s="21"/>
      <c r="AA10" s="21"/>
      <c r="AB10" s="21"/>
      <c r="AC10" s="21"/>
      <c r="AD10" s="21"/>
      <c r="AE10" s="21"/>
      <c r="AF10" s="21"/>
      <c r="AG10" s="21"/>
      <c r="AH10" s="21"/>
      <c r="AI10" s="21"/>
      <c r="AJ10" s="21"/>
    </row>
    <row r="11" spans="2:36" ht="15.75">
      <c r="B11" s="35" t="s">
        <v>185</v>
      </c>
      <c r="C11" s="135"/>
      <c r="D11" s="121"/>
      <c r="E11" s="26"/>
      <c r="F11" s="36"/>
      <c r="G11" s="27"/>
      <c r="H11" s="27"/>
      <c r="I11" s="27"/>
      <c r="J11" s="64"/>
      <c r="K11" s="21"/>
      <c r="L11" s="21"/>
      <c r="M11" s="61"/>
      <c r="N11" s="60">
        <v>4</v>
      </c>
      <c r="O11" s="60">
        <v>2</v>
      </c>
      <c r="P11" s="58">
        <v>10</v>
      </c>
      <c r="Q11" s="57">
        <f t="shared" si="0"/>
        <v>38</v>
      </c>
      <c r="R11" s="57">
        <f t="shared" si="0"/>
        <v>23</v>
      </c>
      <c r="S11" s="57">
        <f t="shared" si="1"/>
        <v>5</v>
      </c>
      <c r="T11" s="21"/>
      <c r="U11" s="21"/>
      <c r="V11" s="21"/>
      <c r="W11" s="21"/>
      <c r="X11" s="21"/>
      <c r="Y11" s="21"/>
      <c r="Z11" s="21"/>
      <c r="AA11" s="21"/>
      <c r="AB11" s="21"/>
      <c r="AC11" s="21"/>
      <c r="AD11" s="21"/>
      <c r="AE11" s="21"/>
      <c r="AF11" s="21"/>
      <c r="AG11" s="21"/>
      <c r="AH11" s="21"/>
      <c r="AI11" s="21"/>
      <c r="AJ11" s="21"/>
    </row>
    <row r="12" spans="2:36" ht="15.75">
      <c r="B12" s="35" t="s">
        <v>189</v>
      </c>
      <c r="C12" s="104" t="s">
        <v>509</v>
      </c>
      <c r="D12" s="127"/>
      <c r="E12" s="26"/>
      <c r="F12" s="36"/>
      <c r="G12" s="27"/>
      <c r="H12" s="27"/>
      <c r="I12" s="27"/>
      <c r="J12" s="64"/>
      <c r="K12" s="21"/>
      <c r="L12" s="21"/>
      <c r="M12" s="61"/>
      <c r="N12" s="60">
        <v>1</v>
      </c>
      <c r="O12" s="60">
        <v>2</v>
      </c>
      <c r="P12" s="58">
        <v>11</v>
      </c>
      <c r="Q12" s="57">
        <f t="shared" si="0"/>
        <v>39</v>
      </c>
      <c r="R12" s="57">
        <f t="shared" si="0"/>
        <v>25</v>
      </c>
      <c r="S12" s="57">
        <f t="shared" si="1"/>
        <v>5</v>
      </c>
      <c r="T12" s="21"/>
      <c r="U12" s="21"/>
      <c r="V12" s="21"/>
      <c r="W12" s="21"/>
      <c r="X12" s="21"/>
      <c r="Y12" s="21"/>
      <c r="Z12" s="21"/>
      <c r="AA12" s="21"/>
      <c r="AB12" s="21"/>
      <c r="AC12" s="21"/>
      <c r="AD12" s="21"/>
      <c r="AE12" s="21"/>
      <c r="AF12" s="21"/>
      <c r="AG12" s="21"/>
      <c r="AH12" s="21"/>
      <c r="AI12" s="21"/>
      <c r="AJ12" s="21"/>
    </row>
    <row r="13" spans="2:36" ht="15.75">
      <c r="B13" s="35" t="s">
        <v>635</v>
      </c>
      <c r="C13" s="113"/>
      <c r="D13" s="121"/>
      <c r="E13" s="26"/>
      <c r="F13" s="36"/>
      <c r="G13" s="27"/>
      <c r="H13" s="27"/>
      <c r="I13" s="27"/>
      <c r="J13" s="64"/>
      <c r="K13" s="21"/>
      <c r="L13" s="21"/>
      <c r="M13" s="61">
        <v>1</v>
      </c>
      <c r="N13" s="60">
        <v>6</v>
      </c>
      <c r="O13" s="60">
        <v>2</v>
      </c>
      <c r="P13" s="58">
        <v>12</v>
      </c>
      <c r="Q13" s="57">
        <f t="shared" si="0"/>
        <v>45</v>
      </c>
      <c r="R13" s="57">
        <f t="shared" si="0"/>
        <v>27</v>
      </c>
      <c r="S13" s="57">
        <f t="shared" si="1"/>
        <v>6</v>
      </c>
      <c r="T13" s="21"/>
      <c r="U13" s="21"/>
      <c r="V13" s="21"/>
      <c r="W13" s="21"/>
      <c r="X13" s="21"/>
      <c r="Y13" s="21"/>
      <c r="Z13" s="21"/>
      <c r="AA13" s="21"/>
      <c r="AB13" s="21"/>
      <c r="AC13" s="21"/>
      <c r="AD13" s="21"/>
      <c r="AE13" s="21"/>
      <c r="AF13" s="21"/>
      <c r="AG13" s="21"/>
      <c r="AH13" s="21"/>
      <c r="AI13" s="21"/>
      <c r="AJ13" s="21"/>
    </row>
    <row r="14" spans="2:36" ht="15.75">
      <c r="B14" s="35" t="s">
        <v>1602</v>
      </c>
      <c r="C14" s="113"/>
      <c r="D14" s="114"/>
      <c r="E14" s="26"/>
      <c r="F14" s="36"/>
      <c r="G14" s="27"/>
      <c r="H14" s="27"/>
      <c r="I14" s="27"/>
      <c r="J14" s="64"/>
      <c r="K14" s="21"/>
      <c r="L14" s="21"/>
      <c r="M14" s="61"/>
      <c r="N14" s="60">
        <v>8</v>
      </c>
      <c r="O14" s="61">
        <v>2</v>
      </c>
      <c r="P14" s="58">
        <v>13</v>
      </c>
      <c r="Q14" s="57">
        <f t="shared" si="0"/>
        <v>53</v>
      </c>
      <c r="R14" s="57">
        <f t="shared" si="0"/>
        <v>29</v>
      </c>
      <c r="S14" s="57">
        <f t="shared" si="1"/>
        <v>6</v>
      </c>
      <c r="T14" s="21"/>
      <c r="U14" s="21"/>
      <c r="V14" s="21"/>
      <c r="W14" s="21"/>
      <c r="X14" s="21"/>
      <c r="Y14" s="21"/>
      <c r="Z14" s="21"/>
      <c r="AA14" s="21"/>
      <c r="AB14" s="21"/>
      <c r="AC14" s="21"/>
      <c r="AD14" s="21"/>
      <c r="AE14" s="21"/>
      <c r="AF14" s="21"/>
      <c r="AG14" s="21"/>
      <c r="AH14" s="21"/>
      <c r="AI14" s="21"/>
      <c r="AJ14" s="21"/>
    </row>
    <row r="15" spans="2:36" ht="15.75">
      <c r="B15" s="35" t="s">
        <v>1605</v>
      </c>
      <c r="C15" s="113"/>
      <c r="D15" s="114"/>
      <c r="E15" s="26"/>
      <c r="F15" s="36"/>
      <c r="G15" s="27"/>
      <c r="H15" s="27"/>
      <c r="I15" s="27"/>
      <c r="J15" s="64"/>
      <c r="K15" s="21"/>
      <c r="L15" s="21"/>
      <c r="M15" s="61"/>
      <c r="N15" s="60">
        <v>2</v>
      </c>
      <c r="O15" s="61">
        <v>2</v>
      </c>
      <c r="P15" s="58">
        <v>14</v>
      </c>
      <c r="Q15" s="57">
        <f t="shared" si="0"/>
        <v>55</v>
      </c>
      <c r="R15" s="57">
        <f t="shared" si="0"/>
        <v>31</v>
      </c>
      <c r="S15" s="57">
        <f t="shared" si="1"/>
        <v>6</v>
      </c>
      <c r="T15" s="21"/>
      <c r="U15" s="21"/>
      <c r="V15" s="21"/>
      <c r="W15" s="21"/>
      <c r="X15" s="21"/>
      <c r="Y15" s="21"/>
      <c r="Z15" s="21"/>
      <c r="AA15" s="21"/>
      <c r="AB15" s="21"/>
      <c r="AC15" s="21"/>
      <c r="AD15" s="21"/>
      <c r="AE15" s="21"/>
      <c r="AF15" s="21"/>
      <c r="AG15" s="21"/>
      <c r="AH15" s="21"/>
      <c r="AI15" s="21"/>
      <c r="AJ15" s="21"/>
    </row>
    <row r="16" spans="2:36" ht="15.75">
      <c r="B16" s="35" t="s">
        <v>1603</v>
      </c>
      <c r="C16" s="113"/>
      <c r="D16" s="121"/>
      <c r="E16" s="26"/>
      <c r="F16" s="36"/>
      <c r="G16" s="27"/>
      <c r="H16" s="27"/>
      <c r="I16" s="27"/>
      <c r="J16" s="64"/>
      <c r="K16" s="21"/>
      <c r="L16" s="21"/>
      <c r="M16" s="61"/>
      <c r="N16" s="60">
        <v>14</v>
      </c>
      <c r="O16" s="60">
        <v>3</v>
      </c>
      <c r="P16" s="58">
        <v>15</v>
      </c>
      <c r="Q16" s="57">
        <f t="shared" si="0"/>
        <v>69</v>
      </c>
      <c r="R16" s="57">
        <f t="shared" si="0"/>
        <v>34</v>
      </c>
      <c r="S16" s="57">
        <f t="shared" si="1"/>
        <v>6</v>
      </c>
      <c r="T16" s="21"/>
      <c r="U16" s="21"/>
      <c r="V16" s="21"/>
      <c r="W16" s="21"/>
      <c r="X16" s="21"/>
      <c r="Y16" s="21"/>
      <c r="Z16" s="21"/>
      <c r="AA16" s="21"/>
      <c r="AB16" s="21"/>
      <c r="AC16" s="21"/>
      <c r="AD16" s="21"/>
      <c r="AE16" s="21"/>
      <c r="AF16" s="21"/>
      <c r="AG16" s="21"/>
      <c r="AH16" s="21"/>
      <c r="AI16" s="21"/>
      <c r="AJ16" s="21"/>
    </row>
    <row r="17" spans="2:36" ht="15.75">
      <c r="B17" s="35" t="s">
        <v>1653</v>
      </c>
      <c r="C17" s="113"/>
      <c r="D17" s="114"/>
      <c r="E17" s="26"/>
      <c r="F17" s="36"/>
      <c r="G17" s="27"/>
      <c r="H17" s="27"/>
      <c r="I17" s="27"/>
      <c r="J17" s="64"/>
      <c r="K17" s="21"/>
      <c r="L17" s="21"/>
      <c r="M17" s="61"/>
      <c r="N17" s="60">
        <v>10</v>
      </c>
      <c r="O17" s="60">
        <v>5</v>
      </c>
      <c r="P17" s="58">
        <v>16</v>
      </c>
      <c r="Q17" s="57">
        <f t="shared" si="0"/>
        <v>79</v>
      </c>
      <c r="R17" s="57">
        <f t="shared" si="0"/>
        <v>39</v>
      </c>
      <c r="S17" s="57">
        <f t="shared" si="1"/>
        <v>6</v>
      </c>
      <c r="T17" s="21"/>
      <c r="U17" s="21"/>
      <c r="V17" s="21"/>
      <c r="W17" s="21"/>
      <c r="X17" s="21"/>
      <c r="Y17" s="21"/>
      <c r="Z17" s="21"/>
      <c r="AA17" s="21"/>
      <c r="AB17" s="21"/>
      <c r="AC17" s="21"/>
      <c r="AD17" s="21"/>
      <c r="AE17" s="21"/>
      <c r="AF17" s="21"/>
      <c r="AG17" s="21"/>
      <c r="AH17" s="21"/>
      <c r="AI17" s="21"/>
      <c r="AJ17" s="21"/>
    </row>
    <row r="18" spans="2:36" ht="15.75" customHeight="1">
      <c r="B18" s="35" t="s">
        <v>7</v>
      </c>
      <c r="C18" s="135">
        <v>1</v>
      </c>
      <c r="D18" s="121"/>
      <c r="E18" s="37"/>
      <c r="F18" s="36"/>
      <c r="G18" s="37"/>
      <c r="H18" s="37"/>
      <c r="I18" s="27"/>
      <c r="J18" s="64"/>
      <c r="K18" s="21"/>
      <c r="L18" s="21"/>
      <c r="M18" s="62"/>
      <c r="N18" s="60">
        <v>10</v>
      </c>
      <c r="O18" s="62">
        <v>5</v>
      </c>
      <c r="P18" s="58">
        <v>17</v>
      </c>
      <c r="Q18" s="57">
        <f t="shared" si="0"/>
        <v>89</v>
      </c>
      <c r="R18" s="57">
        <f t="shared" si="0"/>
        <v>44</v>
      </c>
      <c r="S18" s="57">
        <f t="shared" si="1"/>
        <v>6</v>
      </c>
      <c r="T18" s="21"/>
      <c r="U18" s="21"/>
      <c r="V18" s="21"/>
      <c r="W18" s="21"/>
      <c r="X18" s="21"/>
      <c r="Y18" s="21"/>
      <c r="Z18" s="21"/>
      <c r="AA18" s="21"/>
      <c r="AB18" s="21"/>
      <c r="AC18" s="21"/>
      <c r="AD18" s="21"/>
      <c r="AE18" s="21"/>
      <c r="AF18" s="21"/>
      <c r="AG18" s="21"/>
      <c r="AH18" s="21"/>
      <c r="AI18" s="21"/>
      <c r="AJ18" s="21"/>
    </row>
    <row r="19" spans="2:36" ht="16.5" thickBot="1">
      <c r="B19" s="35" t="s">
        <v>8</v>
      </c>
      <c r="C19" s="135">
        <v>0</v>
      </c>
      <c r="D19" s="138"/>
      <c r="E19" s="37"/>
      <c r="F19" s="36"/>
      <c r="G19" s="37"/>
      <c r="H19" s="37"/>
      <c r="I19" s="27"/>
      <c r="J19" s="64"/>
      <c r="K19" s="21"/>
      <c r="L19" s="21"/>
      <c r="M19" s="61"/>
      <c r="N19" s="60">
        <v>10</v>
      </c>
      <c r="O19" s="60">
        <v>5</v>
      </c>
      <c r="P19" s="58">
        <v>18</v>
      </c>
      <c r="Q19" s="57">
        <f t="shared" si="0"/>
        <v>99</v>
      </c>
      <c r="R19" s="57">
        <f t="shared" si="0"/>
        <v>49</v>
      </c>
      <c r="S19" s="57">
        <f t="shared" si="1"/>
        <v>6</v>
      </c>
      <c r="T19" s="21"/>
      <c r="U19" s="21"/>
      <c r="V19" s="21"/>
      <c r="W19" s="21"/>
      <c r="X19" s="21"/>
      <c r="Y19" s="21"/>
      <c r="Z19" s="21"/>
      <c r="AA19" s="21"/>
      <c r="AB19" s="21"/>
      <c r="AC19" s="21"/>
      <c r="AD19" s="21"/>
      <c r="AE19" s="21"/>
      <c r="AF19" s="21"/>
      <c r="AG19" s="21"/>
      <c r="AH19" s="21"/>
      <c r="AI19" s="21"/>
      <c r="AJ19" s="21"/>
    </row>
    <row r="20" spans="2:36" ht="16.5" thickTop="1">
      <c r="B20" s="35" t="s">
        <v>29</v>
      </c>
      <c r="C20" s="139"/>
      <c r="D20" s="138"/>
      <c r="E20" s="37"/>
      <c r="F20" s="115" t="s">
        <v>968</v>
      </c>
      <c r="G20" s="116"/>
      <c r="H20" s="100" t="s">
        <v>970</v>
      </c>
      <c r="I20" s="101"/>
      <c r="J20" s="64"/>
      <c r="K20" s="21"/>
      <c r="L20" s="21"/>
      <c r="M20" s="61">
        <v>1</v>
      </c>
      <c r="N20" s="60">
        <v>8</v>
      </c>
      <c r="O20" s="62">
        <v>5</v>
      </c>
      <c r="P20" s="58">
        <v>19</v>
      </c>
      <c r="Q20" s="57">
        <f t="shared" si="0"/>
        <v>107</v>
      </c>
      <c r="R20" s="57">
        <f t="shared" si="0"/>
        <v>54</v>
      </c>
      <c r="S20" s="57">
        <f t="shared" si="1"/>
        <v>7</v>
      </c>
      <c r="T20" s="21"/>
      <c r="U20" s="21"/>
      <c r="V20" s="21"/>
      <c r="W20" s="21"/>
      <c r="X20" s="21"/>
      <c r="Y20" s="21"/>
      <c r="Z20" s="21"/>
      <c r="AA20" s="21"/>
      <c r="AB20" s="21"/>
      <c r="AC20" s="21"/>
      <c r="AD20" s="21"/>
      <c r="AE20" s="21"/>
      <c r="AF20" s="21"/>
      <c r="AG20" s="21"/>
      <c r="AH20" s="21"/>
      <c r="AI20" s="21"/>
      <c r="AJ20" s="21"/>
    </row>
    <row r="21" spans="2:36" ht="15.75">
      <c r="B21" s="35" t="s">
        <v>31</v>
      </c>
      <c r="C21" s="135"/>
      <c r="D21" s="121"/>
      <c r="E21" s="37"/>
      <c r="F21" s="102" t="s">
        <v>969</v>
      </c>
      <c r="G21" s="103"/>
      <c r="H21" s="104" t="s">
        <v>969</v>
      </c>
      <c r="I21" s="105"/>
      <c r="J21" s="64"/>
      <c r="K21" s="21"/>
      <c r="L21" s="21"/>
      <c r="M21" s="62"/>
      <c r="N21" s="60">
        <v>22</v>
      </c>
      <c r="O21" s="60">
        <v>10</v>
      </c>
      <c r="P21" s="58">
        <v>20</v>
      </c>
      <c r="Q21" s="57">
        <f t="shared" si="0"/>
        <v>129</v>
      </c>
      <c r="R21" s="57">
        <f t="shared" si="0"/>
        <v>64</v>
      </c>
      <c r="S21" s="57">
        <f t="shared" si="1"/>
        <v>7</v>
      </c>
      <c r="T21" s="21"/>
      <c r="U21" s="21"/>
      <c r="V21" s="21"/>
      <c r="W21" s="21"/>
      <c r="X21" s="21"/>
      <c r="Y21" s="21"/>
      <c r="Z21" s="21"/>
      <c r="AA21" s="21"/>
      <c r="AB21" s="21"/>
      <c r="AC21" s="21"/>
      <c r="AD21" s="21"/>
      <c r="AE21" s="21"/>
      <c r="AF21" s="21"/>
      <c r="AG21" s="21"/>
      <c r="AH21" s="21"/>
      <c r="AI21" s="21"/>
      <c r="AJ21" s="21"/>
    </row>
    <row r="22" spans="2:36" ht="15.75">
      <c r="B22" s="45" t="s">
        <v>1951</v>
      </c>
      <c r="C22" s="117"/>
      <c r="D22" s="118"/>
      <c r="E22" s="54"/>
      <c r="F22" s="106">
        <f>K22</f>
        <v>6</v>
      </c>
      <c r="G22" s="103"/>
      <c r="H22" s="107">
        <f>L22</f>
        <v>5</v>
      </c>
      <c r="I22" s="105"/>
      <c r="J22" s="64"/>
      <c r="K22" s="21">
        <f>VLOOKUP(C18,P$2:R$21,2,FALSE)</f>
        <v>6</v>
      </c>
      <c r="L22" s="21">
        <f>VLOOKUP(C18,P$2:R$21,3,FALSE)</f>
        <v>5</v>
      </c>
      <c r="M22" s="21">
        <f>VLOOKUP(C18,P$2:S$21,4,FALSE)</f>
        <v>4</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19"/>
      <c r="D23" s="120"/>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6</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23"/>
      <c r="D26" s="123"/>
      <c r="E26" s="140" t="s">
        <v>39</v>
      </c>
      <c r="F26" s="140"/>
      <c r="G26" s="140"/>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23"/>
      <c r="D27" s="124"/>
      <c r="E27" s="68" t="s">
        <v>40</v>
      </c>
      <c r="F27" s="68" t="s">
        <v>41</v>
      </c>
      <c r="G27" s="68" t="s">
        <v>42</v>
      </c>
      <c r="H27" s="108">
        <f>M22</f>
        <v>4</v>
      </c>
      <c r="I27" s="108">
        <v>3</v>
      </c>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37">
        <f>C2</f>
        <v>0</v>
      </c>
      <c r="D28" s="137"/>
      <c r="E28" s="69"/>
      <c r="F28" s="69"/>
      <c r="G28" s="69" t="s">
        <v>1594</v>
      </c>
      <c r="H28" s="108"/>
      <c r="I28" s="108"/>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1398</v>
      </c>
      <c r="C31" s="122">
        <v>1</v>
      </c>
      <c r="D31" s="109" t="s">
        <v>1399</v>
      </c>
      <c r="E31" s="109" t="s">
        <v>9</v>
      </c>
      <c r="F31" s="122"/>
      <c r="G31" s="109"/>
      <c r="H31" s="111">
        <v>0</v>
      </c>
      <c r="I31" s="141"/>
      <c r="J31" s="23"/>
      <c r="K31" s="93" t="str">
        <f>VLOOKUP(B31,B$150:G$581,2,FALSE)</f>
        <v>Permet l’utilisation de la dague et du bâton. Ces armes font 1 points de dégâts de base.</v>
      </c>
      <c r="L31" s="93" t="str">
        <f>VLOOKUP(B31,B$150:G$581,3,FALSE)</f>
        <v>permanent</v>
      </c>
      <c r="M31" s="93">
        <f>VLOOKUP(B31,B$150:G$581,4,FALSE)</f>
      </c>
      <c r="N31" s="93">
        <f>VLOOKUP(B31,B$150:G$581,5,FALSE)</f>
        <v>0</v>
      </c>
      <c r="O31" s="93">
        <f>VLOOKUP(B31,B$150:G$581,6,FALSE)</f>
        <v>0</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10"/>
      <c r="D32" s="110"/>
      <c r="E32" s="110"/>
      <c r="F32" s="110"/>
      <c r="G32" s="110"/>
      <c r="H32" s="112"/>
      <c r="I32" s="142"/>
      <c r="J32" s="23"/>
      <c r="K32" s="94"/>
      <c r="L32" s="94"/>
      <c r="M32" s="94"/>
      <c r="N32" s="94"/>
      <c r="O32" s="94"/>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81</v>
      </c>
      <c r="C33" s="122">
        <v>1</v>
      </c>
      <c r="D33" s="109" t="s">
        <v>606</v>
      </c>
      <c r="E33" s="109" t="s">
        <v>9</v>
      </c>
      <c r="F33" s="122"/>
      <c r="G33" s="109"/>
      <c r="H33" s="111">
        <v>0</v>
      </c>
      <c r="I33" s="141"/>
      <c r="J33" s="23"/>
      <c r="K33" s="93" t="str">
        <f>VLOOKUP(B33,B$150:G$581,2,FALSE)</f>
        <v>Le personnage sait lire et écrire les langues qu'il parle.</v>
      </c>
      <c r="L33" s="93" t="str">
        <f>VLOOKUP(B33,B$150:G$581,3,FALSE)</f>
        <v>permanent</v>
      </c>
      <c r="M33" s="93">
        <f>VLOOKUP(B33,B$150:G$581,4,FALSE)</f>
      </c>
      <c r="N33" s="93">
        <f>VLOOKUP(B33,B$150:G$581,5,FALSE)</f>
        <v>0</v>
      </c>
      <c r="O33" s="93">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10"/>
      <c r="D34" s="110"/>
      <c r="E34" s="110"/>
      <c r="F34" s="110"/>
      <c r="G34" s="110"/>
      <c r="H34" s="112"/>
      <c r="I34" s="142"/>
      <c r="J34" s="23"/>
      <c r="K34" s="94"/>
      <c r="L34" s="94"/>
      <c r="M34" s="94"/>
      <c r="N34" s="94"/>
      <c r="O34" s="94"/>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235</v>
      </c>
      <c r="C35" s="122">
        <v>1</v>
      </c>
      <c r="D35" s="109" t="s">
        <v>1024</v>
      </c>
      <c r="E35" s="109"/>
      <c r="F35" s="122"/>
      <c r="G35" s="109"/>
      <c r="H35" s="111">
        <v>0</v>
      </c>
      <c r="I35" s="141"/>
      <c r="J35" s="23"/>
      <c r="K35" s="93" t="str">
        <f>VLOOKUP(B35,B$150:G$581,2,FALSE)</f>
        <v>Permet au personnage de faire de la magie arcane de niveau 0. Vous devez choisir 2* sort connus de niv 0 de la liste arcane.</v>
      </c>
      <c r="L35" s="93">
        <f>VLOOKUP(B35,B$150:G$581,3,FALSE)</f>
      </c>
      <c r="M35" s="93">
        <f>VLOOKUP(B35,B$150:G$581,4,FALSE)</f>
      </c>
      <c r="N35" s="93">
        <f>VLOOKUP(B35,B$150:G$581,5,FALSE)</f>
        <v>0</v>
      </c>
      <c r="O35" s="93">
        <f>VLOOKUP(B35,B$150:G$581,6,FALSE)</f>
        <v>3</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10"/>
      <c r="D36" s="110"/>
      <c r="E36" s="110"/>
      <c r="F36" s="110"/>
      <c r="G36" s="110"/>
      <c r="H36" s="112"/>
      <c r="I36" s="142"/>
      <c r="J36" s="23"/>
      <c r="K36" s="94"/>
      <c r="L36" s="94"/>
      <c r="M36" s="94"/>
      <c r="N36" s="94"/>
      <c r="O36" s="94"/>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236</v>
      </c>
      <c r="C37" s="122">
        <v>1</v>
      </c>
      <c r="D37" s="109" t="s">
        <v>1364</v>
      </c>
      <c r="E37" s="109"/>
      <c r="F37" s="122"/>
      <c r="G37" s="109"/>
      <c r="H37" s="111">
        <v>0</v>
      </c>
      <c r="I37" s="141"/>
      <c r="J37" s="23"/>
      <c r="K37" s="93" t="str">
        <f>VLOOKUP(B37,B$150:G$581,2,FALSE)</f>
        <v>Permet au personnage de faire de la magie arcane de niv 1. Vous gagnez aussi 3 point de magie. Vous devez choisir 2* sort connu de niv 1 de la liste arcane. Pour ce faire, vous devez aussi avoir un grimoire en main avec les sorts connus inscrits dedans lo</v>
      </c>
      <c r="L37" s="93">
        <f>VLOOKUP(B37,B$150:G$581,3,FALSE)</f>
      </c>
      <c r="M37" s="93">
        <f>VLOOKUP(B37,B$150:G$581,4,FALSE)</f>
      </c>
      <c r="N37" s="93">
        <f>VLOOKUP(B37,B$150:G$581,5,FALSE)</f>
        <v>0</v>
      </c>
      <c r="O37" s="93">
        <f>VLOOKUP(B37,B$150:G$581,6,FALSE)</f>
        <v>5</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10"/>
      <c r="D38" s="110"/>
      <c r="E38" s="110"/>
      <c r="F38" s="110"/>
      <c r="G38" s="110"/>
      <c r="H38" s="112"/>
      <c r="I38" s="142"/>
      <c r="J38" s="23"/>
      <c r="K38" s="94"/>
      <c r="L38" s="94"/>
      <c r="M38" s="94"/>
      <c r="N38" s="94"/>
      <c r="O38" s="94"/>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82</v>
      </c>
      <c r="C39" s="122">
        <v>1</v>
      </c>
      <c r="D39" s="109" t="s">
        <v>734</v>
      </c>
      <c r="E39" s="109" t="s">
        <v>721</v>
      </c>
      <c r="F39" s="122"/>
      <c r="G39" s="109"/>
      <c r="H39" s="111">
        <v>0</v>
      </c>
      <c r="I39" s="141"/>
      <c r="J39" s="23"/>
      <c r="K39" s="93" t="str">
        <f>VLOOKUP(B39,B$150:G$581,2,FALSE)</f>
        <v>Permet après 15 min passées à observer des runes non-magiques de les déchiffrer (voir scénariste).</v>
      </c>
      <c r="L39" s="93" t="str">
        <f>VLOOKUP(B39,B$150:G$581,3,FALSE)</f>
        <v>1 x par scène</v>
      </c>
      <c r="M39" s="93">
        <f>VLOOKUP(B39,B$150:G$581,4,FALSE)</f>
      </c>
      <c r="N39" s="93">
        <f>VLOOKUP(B39,B$150:G$581,5,FALSE)</f>
        <v>0</v>
      </c>
      <c r="O39" s="93">
        <f>VLOOKUP(B39,B$150:G$581,6,FALSE)</f>
        <v>2</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10"/>
      <c r="D40" s="110"/>
      <c r="E40" s="110"/>
      <c r="F40" s="110"/>
      <c r="G40" s="110"/>
      <c r="H40" s="112"/>
      <c r="I40" s="142"/>
      <c r="J40" s="23"/>
      <c r="K40" s="94"/>
      <c r="L40" s="94"/>
      <c r="M40" s="94"/>
      <c r="N40" s="94"/>
      <c r="O40" s="94"/>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1411</v>
      </c>
      <c r="C41" s="122">
        <v>1</v>
      </c>
      <c r="D41" s="109" t="s">
        <v>1032</v>
      </c>
      <c r="E41" s="109" t="s">
        <v>721</v>
      </c>
      <c r="F41" s="122"/>
      <c r="G41" s="109"/>
      <c r="H41" s="111">
        <v>0</v>
      </c>
      <c r="I41" s="141"/>
      <c r="J41" s="23"/>
      <c r="K41" s="93" t="str">
        <f>VLOOKUP(B41,B$150:G$581,2,FALSE)</f>
        <v>Permet de méditer afin de récupérer 1* PM après 15 min de méditation ininterrompues.Magie Arcane + Sorcellerie : concentré assis sans parole Magie Druidique + Divins: peut être prière immobile. En méditation, vous êtes conscient de l'entourage. Près de l'</v>
      </c>
      <c r="L41" s="93" t="str">
        <f>VLOOKUP(B41,B$150:G$581,3,FALSE)</f>
        <v>1 x par scène</v>
      </c>
      <c r="M41" s="93">
        <f>VLOOKUP(B41,B$150:G$581,4,FALSE)</f>
        <v>0</v>
      </c>
      <c r="N41" s="93">
        <f>VLOOKUP(B41,B$150:G$581,5,FALSE)</f>
        <v>0</v>
      </c>
      <c r="O41" s="93">
        <f>VLOOKUP(B41,B$150:G$581,6,FALSE)</f>
        <v>1</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10"/>
      <c r="D42" s="110"/>
      <c r="E42" s="110"/>
      <c r="F42" s="110"/>
      <c r="G42" s="110"/>
      <c r="H42" s="112"/>
      <c r="I42" s="142"/>
      <c r="J42" s="23"/>
      <c r="K42" s="94"/>
      <c r="L42" s="94"/>
      <c r="M42" s="94"/>
      <c r="N42" s="94"/>
      <c r="O42" s="94"/>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t="s">
        <v>1274</v>
      </c>
      <c r="C43" s="122">
        <v>1</v>
      </c>
      <c r="D43" s="109" t="s">
        <v>1275</v>
      </c>
      <c r="E43" s="109" t="s">
        <v>984</v>
      </c>
      <c r="F43" s="122" t="s">
        <v>720</v>
      </c>
      <c r="G43" s="109"/>
      <c r="H43" s="111">
        <v>0</v>
      </c>
      <c r="I43" s="141"/>
      <c r="J43" s="23"/>
      <c r="K43" s="93" t="str">
        <f>VLOOKUP(B43,B$150:G$581,2,FALSE)</f>
        <v>Vous donne une défense 'spirituelle' mineure.Vous permet de résister lorsque quelqu'un vous lance un sort ou utilise un pouvoir qui attaque votre esprit et que votre défense est égale ou supérieure.  Vous pouvez utiliser alors ce pouvoir en réaction aux s</v>
      </c>
      <c r="L43" s="93" t="str">
        <f>VLOOKUP(B43,B$150:G$581,3,FALSE)</f>
        <v>1 x court repos</v>
      </c>
      <c r="M43" s="93" t="str">
        <f>VLOOKUP(B43,B$150:G$581,4,FALSE)</f>
        <v>Défense</v>
      </c>
      <c r="N43" s="93">
        <f>VLOOKUP(B43,B$150:G$581,5,FALSE)</f>
        <v>0</v>
      </c>
      <c r="O43" s="93">
        <f>VLOOKUP(B43,B$150:G$581,6,FALSE)</f>
        <v>1</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10"/>
      <c r="D44" s="110"/>
      <c r="E44" s="110"/>
      <c r="F44" s="110"/>
      <c r="G44" s="110"/>
      <c r="H44" s="112"/>
      <c r="I44" s="142"/>
      <c r="J44" s="23"/>
      <c r="K44" s="94"/>
      <c r="L44" s="94"/>
      <c r="M44" s="94"/>
      <c r="N44" s="94"/>
      <c r="O44" s="94"/>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22"/>
      <c r="D45" s="109"/>
      <c r="E45" s="109"/>
      <c r="F45" s="122"/>
      <c r="G45" s="109"/>
      <c r="H45" s="111"/>
      <c r="I45" s="141"/>
      <c r="J45" s="23"/>
      <c r="K45" s="93" t="e">
        <f>VLOOKUP(B45,B$150:G$581,2,FALSE)</f>
        <v>#N/A</v>
      </c>
      <c r="L45" s="93" t="e">
        <f>VLOOKUP(B45,B$150:G$581,3,FALSE)</f>
        <v>#N/A</v>
      </c>
      <c r="M45" s="93" t="e">
        <f>VLOOKUP(B45,B$150:G$581,4,FALSE)</f>
        <v>#N/A</v>
      </c>
      <c r="N45" s="93" t="e">
        <f>VLOOKUP(B45,B$150:G$581,5,FALSE)</f>
        <v>#N/A</v>
      </c>
      <c r="O45" s="93"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10"/>
      <c r="D46" s="110"/>
      <c r="E46" s="110"/>
      <c r="F46" s="110"/>
      <c r="G46" s="110"/>
      <c r="H46" s="112"/>
      <c r="I46" s="142"/>
      <c r="J46" s="23"/>
      <c r="K46" s="94"/>
      <c r="L46" s="94"/>
      <c r="M46" s="94"/>
      <c r="N46" s="94"/>
      <c r="O46" s="94"/>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5"/>
      <c r="D47" s="97"/>
      <c r="E47" s="97"/>
      <c r="F47" s="95"/>
      <c r="G47" s="97"/>
      <c r="H47" s="98"/>
      <c r="I47" s="91"/>
      <c r="J47" s="23"/>
      <c r="K47" s="93" t="e">
        <f>VLOOKUP(B47,B$150:G$581,2,FALSE)</f>
        <v>#N/A</v>
      </c>
      <c r="L47" s="93" t="e">
        <f>VLOOKUP(B47,B$150:G$581,3,FALSE)</f>
        <v>#N/A</v>
      </c>
      <c r="M47" s="93" t="e">
        <f>VLOOKUP(B47,B$150:G$581,4,FALSE)</f>
        <v>#N/A</v>
      </c>
      <c r="N47" s="93" t="e">
        <f>VLOOKUP(B47,B$150:G$581,5,FALSE)</f>
        <v>#N/A</v>
      </c>
      <c r="O47" s="93"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6"/>
      <c r="D48" s="96"/>
      <c r="E48" s="96"/>
      <c r="F48" s="96"/>
      <c r="G48" s="96"/>
      <c r="H48" s="99"/>
      <c r="I48" s="92"/>
      <c r="J48" s="23"/>
      <c r="K48" s="94"/>
      <c r="L48" s="94"/>
      <c r="M48" s="94"/>
      <c r="N48" s="94"/>
      <c r="O48" s="94"/>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5"/>
      <c r="D49" s="97"/>
      <c r="E49" s="97"/>
      <c r="F49" s="95"/>
      <c r="G49" s="97"/>
      <c r="H49" s="98"/>
      <c r="I49" s="91"/>
      <c r="J49" s="23"/>
      <c r="K49" s="93" t="e">
        <f>VLOOKUP(B49,B$150:G$581,2,FALSE)</f>
        <v>#N/A</v>
      </c>
      <c r="L49" s="93" t="e">
        <f>VLOOKUP(B49,B$150:G$581,3,FALSE)</f>
        <v>#N/A</v>
      </c>
      <c r="M49" s="93" t="e">
        <f>VLOOKUP(B49,B$150:G$581,4,FALSE)</f>
        <v>#N/A</v>
      </c>
      <c r="N49" s="93" t="e">
        <f>VLOOKUP(B49,B$150:G$581,5,FALSE)</f>
        <v>#N/A</v>
      </c>
      <c r="O49" s="93"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6"/>
      <c r="D50" s="96"/>
      <c r="E50" s="96"/>
      <c r="F50" s="96"/>
      <c r="G50" s="96"/>
      <c r="H50" s="99"/>
      <c r="I50" s="92"/>
      <c r="J50" s="23"/>
      <c r="K50" s="94"/>
      <c r="L50" s="94"/>
      <c r="M50" s="94"/>
      <c r="N50" s="94"/>
      <c r="O50" s="94"/>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5"/>
      <c r="D51" s="97"/>
      <c r="E51" s="97"/>
      <c r="F51" s="95"/>
      <c r="G51" s="97"/>
      <c r="H51" s="98"/>
      <c r="I51" s="91"/>
      <c r="J51" s="23"/>
      <c r="K51" s="93" t="e">
        <f>VLOOKUP(B51,B$150:G$581,2,FALSE)</f>
        <v>#N/A</v>
      </c>
      <c r="L51" s="93" t="e">
        <f>VLOOKUP(B51,B$150:G$581,3,FALSE)</f>
        <v>#N/A</v>
      </c>
      <c r="M51" s="93" t="e">
        <f>VLOOKUP(B51,B$150:G$581,4,FALSE)</f>
        <v>#N/A</v>
      </c>
      <c r="N51" s="93" t="e">
        <f>VLOOKUP(B51,B$150:G$581,5,FALSE)</f>
        <v>#N/A</v>
      </c>
      <c r="O51" s="93"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6"/>
      <c r="D52" s="96"/>
      <c r="E52" s="96"/>
      <c r="F52" s="96"/>
      <c r="G52" s="96"/>
      <c r="H52" s="99"/>
      <c r="I52" s="92"/>
      <c r="J52" s="23"/>
      <c r="K52" s="94"/>
      <c r="L52" s="94"/>
      <c r="M52" s="94"/>
      <c r="N52" s="94"/>
      <c r="O52" s="94"/>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5"/>
      <c r="D53" s="97"/>
      <c r="E53" s="97"/>
      <c r="F53" s="95"/>
      <c r="G53" s="97"/>
      <c r="H53" s="98"/>
      <c r="I53" s="91"/>
      <c r="J53" s="23"/>
      <c r="K53" s="93" t="e">
        <f>VLOOKUP(B53,B$150:G$581,2,FALSE)</f>
        <v>#N/A</v>
      </c>
      <c r="L53" s="93" t="e">
        <f>VLOOKUP(B53,B$150:G$581,3,FALSE)</f>
        <v>#N/A</v>
      </c>
      <c r="M53" s="93" t="e">
        <f>VLOOKUP(B53,B$150:G$581,4,FALSE)</f>
        <v>#N/A</v>
      </c>
      <c r="N53" s="93" t="e">
        <f>VLOOKUP(B53,B$150:G$581,5,FALSE)</f>
        <v>#N/A</v>
      </c>
      <c r="O53" s="93"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6"/>
      <c r="D54" s="96"/>
      <c r="E54" s="96"/>
      <c r="F54" s="96"/>
      <c r="G54" s="96"/>
      <c r="H54" s="99"/>
      <c r="I54" s="92"/>
      <c r="J54" s="23"/>
      <c r="K54" s="94"/>
      <c r="L54" s="94"/>
      <c r="M54" s="94"/>
      <c r="N54" s="94"/>
      <c r="O54" s="94"/>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5"/>
      <c r="D55" s="97"/>
      <c r="E55" s="97"/>
      <c r="F55" s="95"/>
      <c r="G55" s="97"/>
      <c r="H55" s="98"/>
      <c r="I55" s="91"/>
      <c r="J55" s="23"/>
      <c r="K55" s="93" t="e">
        <f>VLOOKUP(B55,B$150:G$581,2,FALSE)</f>
        <v>#N/A</v>
      </c>
      <c r="L55" s="93" t="e">
        <f>VLOOKUP(B55,B$150:G$581,3,FALSE)</f>
        <v>#N/A</v>
      </c>
      <c r="M55" s="93" t="e">
        <f>VLOOKUP(B55,B$150:G$581,4,FALSE)</f>
        <v>#N/A</v>
      </c>
      <c r="N55" s="93" t="e">
        <f>VLOOKUP(B55,B$150:G$581,5,FALSE)</f>
        <v>#N/A</v>
      </c>
      <c r="O55" s="93"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6"/>
      <c r="D56" s="96"/>
      <c r="E56" s="96"/>
      <c r="F56" s="96"/>
      <c r="G56" s="96"/>
      <c r="H56" s="99"/>
      <c r="I56" s="92"/>
      <c r="J56" s="23"/>
      <c r="K56" s="94"/>
      <c r="L56" s="94"/>
      <c r="M56" s="94"/>
      <c r="N56" s="94"/>
      <c r="O56" s="94"/>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5"/>
      <c r="D57" s="97"/>
      <c r="E57" s="97"/>
      <c r="F57" s="95"/>
      <c r="G57" s="97"/>
      <c r="H57" s="98"/>
      <c r="I57" s="91"/>
      <c r="J57" s="23"/>
      <c r="K57" s="93" t="e">
        <f>VLOOKUP(B57,B$150:G$581,2,FALSE)</f>
        <v>#N/A</v>
      </c>
      <c r="L57" s="93" t="e">
        <f>VLOOKUP(B57,B$150:G$581,3,FALSE)</f>
        <v>#N/A</v>
      </c>
      <c r="M57" s="93" t="e">
        <f>VLOOKUP(B57,B$150:G$581,4,FALSE)</f>
        <v>#N/A</v>
      </c>
      <c r="N57" s="93" t="e">
        <f>VLOOKUP(B57,B$150:G$581,5,FALSE)</f>
        <v>#N/A</v>
      </c>
      <c r="O57" s="93"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6"/>
      <c r="D58" s="96"/>
      <c r="E58" s="96"/>
      <c r="F58" s="96"/>
      <c r="G58" s="96"/>
      <c r="H58" s="99"/>
      <c r="I58" s="92"/>
      <c r="J58" s="23"/>
      <c r="K58" s="94"/>
      <c r="L58" s="94"/>
      <c r="M58" s="94"/>
      <c r="N58" s="94"/>
      <c r="O58" s="94"/>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5"/>
      <c r="D59" s="97"/>
      <c r="E59" s="97"/>
      <c r="F59" s="95"/>
      <c r="G59" s="97"/>
      <c r="H59" s="98"/>
      <c r="I59" s="91"/>
      <c r="J59" s="23"/>
      <c r="K59" s="93" t="e">
        <f>VLOOKUP(B59,B$150:G$581,2,FALSE)</f>
        <v>#N/A</v>
      </c>
      <c r="L59" s="93" t="e">
        <f>VLOOKUP(B59,B$150:G$581,3,FALSE)</f>
        <v>#N/A</v>
      </c>
      <c r="M59" s="93" t="e">
        <f>VLOOKUP(B59,B$150:G$581,4,FALSE)</f>
        <v>#N/A</v>
      </c>
      <c r="N59" s="93" t="e">
        <f>VLOOKUP(B59,B$150:G$581,5,FALSE)</f>
        <v>#N/A</v>
      </c>
      <c r="O59" s="93"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6"/>
      <c r="D60" s="96"/>
      <c r="E60" s="96"/>
      <c r="F60" s="96"/>
      <c r="G60" s="96"/>
      <c r="H60" s="99"/>
      <c r="I60" s="92"/>
      <c r="J60" s="23"/>
      <c r="K60" s="94"/>
      <c r="L60" s="94"/>
      <c r="M60" s="94"/>
      <c r="N60" s="94"/>
      <c r="O60" s="94"/>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5"/>
      <c r="D61" s="97"/>
      <c r="E61" s="97"/>
      <c r="F61" s="95"/>
      <c r="G61" s="97"/>
      <c r="H61" s="98"/>
      <c r="I61" s="91"/>
      <c r="J61" s="23"/>
      <c r="K61" s="93" t="e">
        <f>VLOOKUP(B61,B$150:G$581,2,FALSE)</f>
        <v>#N/A</v>
      </c>
      <c r="L61" s="93" t="e">
        <f>VLOOKUP(B61,B$150:G$581,3,FALSE)</f>
        <v>#N/A</v>
      </c>
      <c r="M61" s="93" t="e">
        <f>VLOOKUP(B61,B$150:G$581,4,FALSE)</f>
        <v>#N/A</v>
      </c>
      <c r="N61" s="93" t="e">
        <f>VLOOKUP(B61,B$150:G$581,5,FALSE)</f>
        <v>#N/A</v>
      </c>
      <c r="O61" s="93"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6"/>
      <c r="D62" s="96"/>
      <c r="E62" s="96"/>
      <c r="F62" s="96"/>
      <c r="G62" s="96"/>
      <c r="H62" s="99"/>
      <c r="I62" s="92"/>
      <c r="J62" s="23"/>
      <c r="K62" s="94"/>
      <c r="L62" s="94"/>
      <c r="M62" s="94"/>
      <c r="N62" s="94"/>
      <c r="O62" s="94"/>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5"/>
      <c r="D63" s="97"/>
      <c r="E63" s="97"/>
      <c r="F63" s="95"/>
      <c r="G63" s="97"/>
      <c r="H63" s="98"/>
      <c r="I63" s="91"/>
      <c r="J63" s="23"/>
      <c r="K63" s="93" t="e">
        <f>VLOOKUP(B63,B$150:G$581,2,FALSE)</f>
        <v>#N/A</v>
      </c>
      <c r="L63" s="93" t="e">
        <f>VLOOKUP(B63,B$150:G$581,3,FALSE)</f>
        <v>#N/A</v>
      </c>
      <c r="M63" s="93" t="e">
        <f>VLOOKUP(B63,B$150:G$581,4,FALSE)</f>
        <v>#N/A</v>
      </c>
      <c r="N63" s="93" t="e">
        <f>VLOOKUP(B63,B$150:G$581,5,FALSE)</f>
        <v>#N/A</v>
      </c>
      <c r="O63" s="93"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6"/>
      <c r="D64" s="96"/>
      <c r="E64" s="96"/>
      <c r="F64" s="96"/>
      <c r="G64" s="96"/>
      <c r="H64" s="99"/>
      <c r="I64" s="92"/>
      <c r="J64" s="23"/>
      <c r="K64" s="94"/>
      <c r="L64" s="94"/>
      <c r="M64" s="94"/>
      <c r="N64" s="94"/>
      <c r="O64" s="94"/>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5"/>
      <c r="D65" s="97"/>
      <c r="E65" s="97"/>
      <c r="F65" s="95"/>
      <c r="G65" s="97"/>
      <c r="H65" s="98"/>
      <c r="I65" s="91"/>
      <c r="J65" s="23"/>
      <c r="K65" s="93" t="e">
        <f>VLOOKUP(B65,B$150:G$581,2,FALSE)</f>
        <v>#N/A</v>
      </c>
      <c r="L65" s="93" t="e">
        <f>VLOOKUP(B65,B$150:G$581,3,FALSE)</f>
        <v>#N/A</v>
      </c>
      <c r="M65" s="93" t="e">
        <f>VLOOKUP(B65,B$150:G$581,4,FALSE)</f>
        <v>#N/A</v>
      </c>
      <c r="N65" s="93" t="e">
        <f>VLOOKUP(B65,B$150:G$581,5,FALSE)</f>
        <v>#N/A</v>
      </c>
      <c r="O65" s="93"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6"/>
      <c r="D66" s="96"/>
      <c r="E66" s="96"/>
      <c r="F66" s="96"/>
      <c r="G66" s="96"/>
      <c r="H66" s="99"/>
      <c r="I66" s="92"/>
      <c r="J66" s="23"/>
      <c r="K66" s="94"/>
      <c r="L66" s="94"/>
      <c r="M66" s="94"/>
      <c r="N66" s="94"/>
      <c r="O66" s="94"/>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5"/>
      <c r="D67" s="97"/>
      <c r="E67" s="97"/>
      <c r="F67" s="95"/>
      <c r="G67" s="97"/>
      <c r="H67" s="98"/>
      <c r="I67" s="91"/>
      <c r="J67" s="23"/>
      <c r="K67" s="93" t="e">
        <f>VLOOKUP(B67,B$150:G$581,2,FALSE)</f>
        <v>#N/A</v>
      </c>
      <c r="L67" s="93" t="e">
        <f>VLOOKUP(B67,B$150:G$581,3,FALSE)</f>
        <v>#N/A</v>
      </c>
      <c r="M67" s="93" t="e">
        <f>VLOOKUP(B67,B$150:G$581,4,FALSE)</f>
        <v>#N/A</v>
      </c>
      <c r="N67" s="93" t="e">
        <f>VLOOKUP(B67,B$150:G$581,5,FALSE)</f>
        <v>#N/A</v>
      </c>
      <c r="O67" s="93"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6"/>
      <c r="D68" s="96"/>
      <c r="E68" s="96"/>
      <c r="F68" s="96"/>
      <c r="G68" s="96"/>
      <c r="H68" s="99"/>
      <c r="I68" s="92"/>
      <c r="J68" s="23"/>
      <c r="K68" s="94"/>
      <c r="L68" s="94"/>
      <c r="M68" s="94"/>
      <c r="N68" s="94"/>
      <c r="O68" s="94"/>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5"/>
      <c r="D69" s="97"/>
      <c r="E69" s="97"/>
      <c r="F69" s="95"/>
      <c r="G69" s="97"/>
      <c r="H69" s="98"/>
      <c r="I69" s="91"/>
      <c r="J69" s="23"/>
      <c r="K69" s="93" t="e">
        <f>VLOOKUP(B69,B$150:G$581,2,FALSE)</f>
        <v>#N/A</v>
      </c>
      <c r="L69" s="93" t="e">
        <f>VLOOKUP(B69,B$150:G$581,3,FALSE)</f>
        <v>#N/A</v>
      </c>
      <c r="M69" s="93" t="e">
        <f>VLOOKUP(B69,B$150:G$581,4,FALSE)</f>
        <v>#N/A</v>
      </c>
      <c r="N69" s="93" t="e">
        <f>VLOOKUP(B69,B$150:G$581,5,FALSE)</f>
        <v>#N/A</v>
      </c>
      <c r="O69" s="93"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6"/>
      <c r="D70" s="96"/>
      <c r="E70" s="96"/>
      <c r="F70" s="96"/>
      <c r="G70" s="96"/>
      <c r="H70" s="99"/>
      <c r="I70" s="92"/>
      <c r="J70" s="23"/>
      <c r="K70" s="94"/>
      <c r="L70" s="94"/>
      <c r="M70" s="94"/>
      <c r="N70" s="94"/>
      <c r="O70" s="94"/>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5"/>
      <c r="D71" s="97"/>
      <c r="E71" s="97"/>
      <c r="F71" s="95"/>
      <c r="G71" s="97"/>
      <c r="H71" s="98"/>
      <c r="I71" s="91"/>
      <c r="J71" s="23"/>
      <c r="K71" s="93" t="e">
        <f>VLOOKUP(B71,B$150:G$581,2,FALSE)</f>
        <v>#N/A</v>
      </c>
      <c r="L71" s="93" t="e">
        <f>VLOOKUP(B71,B$150:G$581,3,FALSE)</f>
        <v>#N/A</v>
      </c>
      <c r="M71" s="93" t="e">
        <f>VLOOKUP(B71,B$150:G$581,4,FALSE)</f>
        <v>#N/A</v>
      </c>
      <c r="N71" s="93" t="e">
        <f>VLOOKUP(B71,B$150:G$581,5,FALSE)</f>
        <v>#N/A</v>
      </c>
      <c r="O71" s="93"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6"/>
      <c r="D72" s="96"/>
      <c r="E72" s="96"/>
      <c r="F72" s="96"/>
      <c r="G72" s="96"/>
      <c r="H72" s="99"/>
      <c r="I72" s="92"/>
      <c r="J72" s="23"/>
      <c r="K72" s="94"/>
      <c r="L72" s="94"/>
      <c r="M72" s="94"/>
      <c r="N72" s="94"/>
      <c r="O72" s="94"/>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5"/>
      <c r="D73" s="97"/>
      <c r="E73" s="97"/>
      <c r="F73" s="95"/>
      <c r="G73" s="97"/>
      <c r="H73" s="98"/>
      <c r="I73" s="91"/>
      <c r="J73" s="23"/>
      <c r="K73" s="93" t="e">
        <f>VLOOKUP(B73,B$150:G$581,2,FALSE)</f>
        <v>#N/A</v>
      </c>
      <c r="L73" s="93" t="e">
        <f>VLOOKUP(B73,B$150:G$581,3,FALSE)</f>
        <v>#N/A</v>
      </c>
      <c r="M73" s="93" t="e">
        <f>VLOOKUP(B73,B$150:G$581,4,FALSE)</f>
        <v>#N/A</v>
      </c>
      <c r="N73" s="93" t="e">
        <f>VLOOKUP(B73,B$150:G$581,5,FALSE)</f>
        <v>#N/A</v>
      </c>
      <c r="O73" s="93"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6"/>
      <c r="D74" s="96"/>
      <c r="E74" s="96"/>
      <c r="F74" s="96"/>
      <c r="G74" s="96"/>
      <c r="H74" s="99"/>
      <c r="I74" s="92"/>
      <c r="J74" s="23"/>
      <c r="K74" s="94"/>
      <c r="L74" s="94"/>
      <c r="M74" s="94"/>
      <c r="N74" s="94"/>
      <c r="O74" s="94"/>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5"/>
      <c r="D75" s="97"/>
      <c r="E75" s="97"/>
      <c r="F75" s="95"/>
      <c r="G75" s="97"/>
      <c r="H75" s="98"/>
      <c r="I75" s="91"/>
      <c r="J75" s="23"/>
      <c r="K75" s="93" t="e">
        <f>VLOOKUP(B75,B$150:G$581,2,FALSE)</f>
        <v>#N/A</v>
      </c>
      <c r="L75" s="93" t="e">
        <f>VLOOKUP(B75,B$150:G$581,3,FALSE)</f>
        <v>#N/A</v>
      </c>
      <c r="M75" s="93" t="e">
        <f>VLOOKUP(B75,B$150:G$581,4,FALSE)</f>
        <v>#N/A</v>
      </c>
      <c r="N75" s="93" t="e">
        <f>VLOOKUP(B75,B$150:G$581,5,FALSE)</f>
        <v>#N/A</v>
      </c>
      <c r="O75" s="93"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6"/>
      <c r="D76" s="96"/>
      <c r="E76" s="96"/>
      <c r="F76" s="96"/>
      <c r="G76" s="96"/>
      <c r="H76" s="99"/>
      <c r="I76" s="92"/>
      <c r="J76" s="23"/>
      <c r="K76" s="94"/>
      <c r="L76" s="94"/>
      <c r="M76" s="94"/>
      <c r="N76" s="94"/>
      <c r="O76" s="94"/>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5"/>
      <c r="D77" s="97"/>
      <c r="E77" s="97"/>
      <c r="F77" s="95"/>
      <c r="G77" s="97"/>
      <c r="H77" s="98"/>
      <c r="I77" s="91"/>
      <c r="J77" s="23"/>
      <c r="K77" s="93" t="e">
        <f>VLOOKUP(B77,B$150:G$581,2,FALSE)</f>
        <v>#N/A</v>
      </c>
      <c r="L77" s="93" t="e">
        <f>VLOOKUP(B77,B$150:G$581,3,FALSE)</f>
        <v>#N/A</v>
      </c>
      <c r="M77" s="93" t="e">
        <f>VLOOKUP(B77,B$150:G$581,4,FALSE)</f>
        <v>#N/A</v>
      </c>
      <c r="N77" s="93" t="e">
        <f>VLOOKUP(B77,B$150:G$581,5,FALSE)</f>
        <v>#N/A</v>
      </c>
      <c r="O77" s="93"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6"/>
      <c r="D78" s="96"/>
      <c r="E78" s="96"/>
      <c r="F78" s="96"/>
      <c r="G78" s="96"/>
      <c r="H78" s="99"/>
      <c r="I78" s="92"/>
      <c r="J78" s="23"/>
      <c r="K78" s="94"/>
      <c r="L78" s="94"/>
      <c r="M78" s="94"/>
      <c r="N78" s="94"/>
      <c r="O78" s="94"/>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5"/>
      <c r="D79" s="97"/>
      <c r="E79" s="97"/>
      <c r="F79" s="95"/>
      <c r="G79" s="97"/>
      <c r="H79" s="98"/>
      <c r="I79" s="91"/>
      <c r="J79" s="23"/>
      <c r="K79" s="93" t="e">
        <f>VLOOKUP(B79,B$150:G$581,2,FALSE)</f>
        <v>#N/A</v>
      </c>
      <c r="L79" s="93" t="e">
        <f>VLOOKUP(B79,B$150:G$581,3,FALSE)</f>
        <v>#N/A</v>
      </c>
      <c r="M79" s="93" t="e">
        <f>VLOOKUP(B79,B$150:G$581,4,FALSE)</f>
        <v>#N/A</v>
      </c>
      <c r="N79" s="93" t="e">
        <f>VLOOKUP(B79,B$150:G$581,5,FALSE)</f>
        <v>#N/A</v>
      </c>
      <c r="O79" s="93"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6"/>
      <c r="D80" s="96"/>
      <c r="E80" s="96"/>
      <c r="F80" s="96"/>
      <c r="G80" s="96"/>
      <c r="H80" s="99"/>
      <c r="I80" s="92"/>
      <c r="J80" s="23"/>
      <c r="K80" s="94"/>
      <c r="L80" s="94"/>
      <c r="M80" s="94"/>
      <c r="N80" s="94"/>
      <c r="O80" s="94"/>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5"/>
      <c r="D81" s="97"/>
      <c r="E81" s="97"/>
      <c r="F81" s="95"/>
      <c r="G81" s="97"/>
      <c r="H81" s="98"/>
      <c r="I81" s="91"/>
      <c r="J81" s="23"/>
      <c r="K81" s="93" t="e">
        <f>VLOOKUP(B81,B$150:G$581,2,FALSE)</f>
        <v>#N/A</v>
      </c>
      <c r="L81" s="93" t="e">
        <f>VLOOKUP(B81,B$150:G$581,3,FALSE)</f>
        <v>#N/A</v>
      </c>
      <c r="M81" s="93" t="e">
        <f>VLOOKUP(B81,B$150:G$581,4,FALSE)</f>
        <v>#N/A</v>
      </c>
      <c r="N81" s="93" t="e">
        <f>VLOOKUP(B81,B$150:G$581,5,FALSE)</f>
        <v>#N/A</v>
      </c>
      <c r="O81" s="93"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6"/>
      <c r="D82" s="96"/>
      <c r="E82" s="96"/>
      <c r="F82" s="96"/>
      <c r="G82" s="96"/>
      <c r="H82" s="99"/>
      <c r="I82" s="92"/>
      <c r="J82" s="23"/>
      <c r="K82" s="94"/>
      <c r="L82" s="94"/>
      <c r="M82" s="94"/>
      <c r="N82" s="94"/>
      <c r="O82" s="94"/>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5"/>
      <c r="D83" s="97"/>
      <c r="E83" s="97"/>
      <c r="F83" s="95"/>
      <c r="G83" s="97"/>
      <c r="H83" s="98"/>
      <c r="I83" s="91"/>
      <c r="J83" s="23"/>
      <c r="K83" s="93" t="e">
        <f>VLOOKUP(B83,B$150:G$581,2,FALSE)</f>
        <v>#N/A</v>
      </c>
      <c r="L83" s="93" t="e">
        <f>VLOOKUP(B83,B$150:G$581,3,FALSE)</f>
        <v>#N/A</v>
      </c>
      <c r="M83" s="93" t="e">
        <f>VLOOKUP(B83,B$150:G$581,4,FALSE)</f>
        <v>#N/A</v>
      </c>
      <c r="N83" s="93" t="e">
        <f>VLOOKUP(B83,B$150:G$581,5,FALSE)</f>
        <v>#N/A</v>
      </c>
      <c r="O83" s="93"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6"/>
      <c r="D84" s="96"/>
      <c r="E84" s="96"/>
      <c r="F84" s="96"/>
      <c r="G84" s="96"/>
      <c r="H84" s="99"/>
      <c r="I84" s="92"/>
      <c r="J84" s="23"/>
      <c r="K84" s="94"/>
      <c r="L84" s="94"/>
      <c r="M84" s="94"/>
      <c r="N84" s="94"/>
      <c r="O84" s="94"/>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5"/>
      <c r="D85" s="97"/>
      <c r="E85" s="97"/>
      <c r="F85" s="95"/>
      <c r="G85" s="97"/>
      <c r="H85" s="98"/>
      <c r="I85" s="91"/>
      <c r="J85" s="23"/>
      <c r="K85" s="93" t="e">
        <f>VLOOKUP(B85,B$150:G$581,2,FALSE)</f>
        <v>#N/A</v>
      </c>
      <c r="L85" s="93" t="e">
        <f>VLOOKUP(B85,B$150:G$581,3,FALSE)</f>
        <v>#N/A</v>
      </c>
      <c r="M85" s="93" t="e">
        <f>VLOOKUP(B85,B$150:G$581,4,FALSE)</f>
        <v>#N/A</v>
      </c>
      <c r="N85" s="93" t="e">
        <f>VLOOKUP(B85,B$150:G$581,5,FALSE)</f>
        <v>#N/A</v>
      </c>
      <c r="O85" s="93"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6"/>
      <c r="D86" s="96"/>
      <c r="E86" s="96"/>
      <c r="F86" s="96"/>
      <c r="G86" s="96"/>
      <c r="H86" s="99"/>
      <c r="I86" s="92"/>
      <c r="J86" s="23"/>
      <c r="K86" s="94"/>
      <c r="L86" s="94"/>
      <c r="M86" s="94"/>
      <c r="N86" s="94"/>
      <c r="O86" s="94"/>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5"/>
      <c r="D87" s="97"/>
      <c r="E87" s="97"/>
      <c r="F87" s="95"/>
      <c r="G87" s="97"/>
      <c r="H87" s="98"/>
      <c r="I87" s="91"/>
      <c r="J87" s="23"/>
      <c r="K87" s="93" t="e">
        <f>VLOOKUP(B87,B$150:G$581,2,FALSE)</f>
        <v>#N/A</v>
      </c>
      <c r="L87" s="93" t="e">
        <f>VLOOKUP(B87,B$150:G$581,3,FALSE)</f>
        <v>#N/A</v>
      </c>
      <c r="M87" s="93" t="e">
        <f>VLOOKUP(B87,B$150:G$581,4,FALSE)</f>
        <v>#N/A</v>
      </c>
      <c r="N87" s="93" t="e">
        <f>VLOOKUP(B87,B$150:G$581,5,FALSE)</f>
        <v>#N/A</v>
      </c>
      <c r="O87" s="93"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6"/>
      <c r="D88" s="96"/>
      <c r="E88" s="96"/>
      <c r="F88" s="96"/>
      <c r="G88" s="96"/>
      <c r="H88" s="99"/>
      <c r="I88" s="92"/>
      <c r="J88" s="23"/>
      <c r="K88" s="94"/>
      <c r="L88" s="94"/>
      <c r="M88" s="94"/>
      <c r="N88" s="94"/>
      <c r="O88" s="94"/>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5"/>
      <c r="D89" s="97"/>
      <c r="E89" s="97"/>
      <c r="F89" s="95"/>
      <c r="G89" s="97"/>
      <c r="H89" s="98"/>
      <c r="I89" s="91"/>
      <c r="J89" s="23"/>
      <c r="K89" s="93" t="e">
        <f>VLOOKUP(B89,B$150:G$581,2,FALSE)</f>
        <v>#N/A</v>
      </c>
      <c r="L89" s="93" t="e">
        <f>VLOOKUP(B89,B$150:G$581,3,FALSE)</f>
        <v>#N/A</v>
      </c>
      <c r="M89" s="93" t="e">
        <f>VLOOKUP(B89,B$150:G$581,4,FALSE)</f>
        <v>#N/A</v>
      </c>
      <c r="N89" s="93" t="e">
        <f>VLOOKUP(B89,B$150:G$581,5,FALSE)</f>
        <v>#N/A</v>
      </c>
      <c r="O89" s="93"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6"/>
      <c r="D90" s="96"/>
      <c r="E90" s="96"/>
      <c r="F90" s="96"/>
      <c r="G90" s="96"/>
      <c r="H90" s="99"/>
      <c r="I90" s="92"/>
      <c r="J90" s="23"/>
      <c r="K90" s="94"/>
      <c r="L90" s="94"/>
      <c r="M90" s="94"/>
      <c r="N90" s="94"/>
      <c r="O90" s="94"/>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5"/>
      <c r="D91" s="97"/>
      <c r="E91" s="97"/>
      <c r="F91" s="95"/>
      <c r="G91" s="97"/>
      <c r="H91" s="98"/>
      <c r="I91" s="91"/>
      <c r="J91" s="23"/>
      <c r="K91" s="93" t="e">
        <f>VLOOKUP(B91,B$150:G$581,2,FALSE)</f>
        <v>#N/A</v>
      </c>
      <c r="L91" s="93" t="e">
        <f>VLOOKUP(B91,B$150:G$581,3,FALSE)</f>
        <v>#N/A</v>
      </c>
      <c r="M91" s="93" t="e">
        <f>VLOOKUP(B91,B$150:G$581,4,FALSE)</f>
        <v>#N/A</v>
      </c>
      <c r="N91" s="93" t="e">
        <f>VLOOKUP(B91,B$150:G$581,5,FALSE)</f>
        <v>#N/A</v>
      </c>
      <c r="O91" s="93"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6"/>
      <c r="D92" s="96"/>
      <c r="E92" s="96"/>
      <c r="F92" s="96"/>
      <c r="G92" s="96"/>
      <c r="H92" s="99"/>
      <c r="I92" s="92"/>
      <c r="J92" s="23"/>
      <c r="K92" s="94"/>
      <c r="L92" s="94"/>
      <c r="M92" s="94"/>
      <c r="N92" s="94"/>
      <c r="O92" s="94"/>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5"/>
      <c r="D93" s="97"/>
      <c r="E93" s="97"/>
      <c r="F93" s="95"/>
      <c r="G93" s="97"/>
      <c r="H93" s="98"/>
      <c r="I93" s="91"/>
      <c r="J93" s="23"/>
      <c r="K93" s="93" t="e">
        <f>VLOOKUP(B93,B$150:G$581,2,FALSE)</f>
        <v>#N/A</v>
      </c>
      <c r="L93" s="93" t="e">
        <f>VLOOKUP(B93,B$150:G$581,3,FALSE)</f>
        <v>#N/A</v>
      </c>
      <c r="M93" s="93" t="e">
        <f>VLOOKUP(B93,B$150:G$581,4,FALSE)</f>
        <v>#N/A</v>
      </c>
      <c r="N93" s="93" t="e">
        <f>VLOOKUP(B93,B$150:G$581,5,FALSE)</f>
        <v>#N/A</v>
      </c>
      <c r="O93" s="93"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6"/>
      <c r="D94" s="96"/>
      <c r="E94" s="96"/>
      <c r="F94" s="96"/>
      <c r="G94" s="96"/>
      <c r="H94" s="99"/>
      <c r="I94" s="92"/>
      <c r="J94" s="23"/>
      <c r="K94" s="94"/>
      <c r="L94" s="94"/>
      <c r="M94" s="94"/>
      <c r="N94" s="94"/>
      <c r="O94" s="94"/>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5"/>
      <c r="D95" s="97"/>
      <c r="E95" s="97"/>
      <c r="F95" s="95"/>
      <c r="G95" s="97"/>
      <c r="H95" s="98"/>
      <c r="I95" s="91"/>
      <c r="J95" s="23"/>
      <c r="K95" s="93" t="e">
        <f>VLOOKUP(B95,B$150:G$581,2,FALSE)</f>
        <v>#N/A</v>
      </c>
      <c r="L95" s="93" t="e">
        <f>VLOOKUP(B95,B$150:G$581,3,FALSE)</f>
        <v>#N/A</v>
      </c>
      <c r="M95" s="93" t="e">
        <f>VLOOKUP(B95,B$150:G$581,4,FALSE)</f>
        <v>#N/A</v>
      </c>
      <c r="N95" s="93" t="e">
        <f>VLOOKUP(B95,B$150:G$581,5,FALSE)</f>
        <v>#N/A</v>
      </c>
      <c r="O95" s="93"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6"/>
      <c r="D96" s="96"/>
      <c r="E96" s="96"/>
      <c r="F96" s="96"/>
      <c r="G96" s="96"/>
      <c r="H96" s="99"/>
      <c r="I96" s="92"/>
      <c r="J96" s="23"/>
      <c r="K96" s="94"/>
      <c r="L96" s="94"/>
      <c r="M96" s="94"/>
      <c r="N96" s="94"/>
      <c r="O96" s="94"/>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5"/>
      <c r="D97" s="97"/>
      <c r="E97" s="97"/>
      <c r="F97" s="95"/>
      <c r="G97" s="97"/>
      <c r="H97" s="98"/>
      <c r="I97" s="91"/>
      <c r="J97" s="23"/>
      <c r="K97" s="93" t="e">
        <f>VLOOKUP(B97,B$150:G$581,2,FALSE)</f>
        <v>#N/A</v>
      </c>
      <c r="L97" s="93" t="e">
        <f>VLOOKUP(B97,B$150:G$581,3,FALSE)</f>
        <v>#N/A</v>
      </c>
      <c r="M97" s="93" t="e">
        <f>VLOOKUP(B97,B$150:G$581,4,FALSE)</f>
        <v>#N/A</v>
      </c>
      <c r="N97" s="93" t="e">
        <f>VLOOKUP(B97,B$150:G$581,5,FALSE)</f>
        <v>#N/A</v>
      </c>
      <c r="O97" s="93"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6"/>
      <c r="D98" s="96"/>
      <c r="E98" s="96"/>
      <c r="F98" s="96"/>
      <c r="G98" s="96"/>
      <c r="H98" s="99"/>
      <c r="I98" s="92"/>
      <c r="J98" s="23"/>
      <c r="K98" s="94"/>
      <c r="L98" s="94"/>
      <c r="M98" s="94"/>
      <c r="N98" s="94"/>
      <c r="O98" s="94"/>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5"/>
      <c r="D99" s="97"/>
      <c r="E99" s="97"/>
      <c r="F99" s="95"/>
      <c r="G99" s="97"/>
      <c r="H99" s="98"/>
      <c r="I99" s="91"/>
      <c r="J99" s="23"/>
      <c r="K99" s="93" t="e">
        <f>VLOOKUP(B99,B$150:G$581,2,FALSE)</f>
        <v>#N/A</v>
      </c>
      <c r="L99" s="93" t="e">
        <f>VLOOKUP(B99,B$150:G$581,3,FALSE)</f>
        <v>#N/A</v>
      </c>
      <c r="M99" s="93" t="e">
        <f>VLOOKUP(B99,B$150:G$581,4,FALSE)</f>
        <v>#N/A</v>
      </c>
      <c r="N99" s="93" t="e">
        <f>VLOOKUP(B99,B$150:G$581,5,FALSE)</f>
        <v>#N/A</v>
      </c>
      <c r="O99" s="93"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6"/>
      <c r="D100" s="96"/>
      <c r="E100" s="96"/>
      <c r="F100" s="96"/>
      <c r="G100" s="96"/>
      <c r="H100" s="99"/>
      <c r="I100" s="92"/>
      <c r="J100" s="23"/>
      <c r="K100" s="94"/>
      <c r="L100" s="94"/>
      <c r="M100" s="94"/>
      <c r="N100" s="94"/>
      <c r="O100" s="94"/>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5"/>
      <c r="D101" s="97"/>
      <c r="E101" s="97"/>
      <c r="F101" s="95"/>
      <c r="G101" s="97"/>
      <c r="H101" s="98"/>
      <c r="I101" s="91"/>
      <c r="J101" s="23"/>
      <c r="K101" s="93" t="e">
        <f>VLOOKUP(B101,B$150:G$581,2,FALSE)</f>
        <v>#N/A</v>
      </c>
      <c r="L101" s="93" t="e">
        <f>VLOOKUP(B101,B$150:G$581,3,FALSE)</f>
        <v>#N/A</v>
      </c>
      <c r="M101" s="93" t="e">
        <f>VLOOKUP(B101,B$150:G$581,4,FALSE)</f>
        <v>#N/A</v>
      </c>
      <c r="N101" s="93" t="e">
        <f>VLOOKUP(B101,B$150:G$581,5,FALSE)</f>
        <v>#N/A</v>
      </c>
      <c r="O101" s="93"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6"/>
      <c r="D102" s="96"/>
      <c r="E102" s="96"/>
      <c r="F102" s="96"/>
      <c r="G102" s="96"/>
      <c r="H102" s="99"/>
      <c r="I102" s="92"/>
      <c r="J102" s="23"/>
      <c r="K102" s="94"/>
      <c r="L102" s="94"/>
      <c r="M102" s="94"/>
      <c r="N102" s="94"/>
      <c r="O102" s="94"/>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5"/>
      <c r="D103" s="97"/>
      <c r="E103" s="97"/>
      <c r="F103" s="95"/>
      <c r="G103" s="97"/>
      <c r="H103" s="98"/>
      <c r="I103" s="91"/>
      <c r="J103" s="23"/>
      <c r="K103" s="93" t="e">
        <f>VLOOKUP(B103,B$150:G$581,2,FALSE)</f>
        <v>#N/A</v>
      </c>
      <c r="L103" s="93" t="e">
        <f>VLOOKUP(B103,B$150:G$581,3,FALSE)</f>
        <v>#N/A</v>
      </c>
      <c r="M103" s="93" t="e">
        <f>VLOOKUP(B103,B$150:G$581,4,FALSE)</f>
        <v>#N/A</v>
      </c>
      <c r="N103" s="93" t="e">
        <f>VLOOKUP(B103,B$150:G$581,5,FALSE)</f>
        <v>#N/A</v>
      </c>
      <c r="O103" s="93"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6"/>
      <c r="D104" s="96"/>
      <c r="E104" s="96"/>
      <c r="F104" s="96"/>
      <c r="G104" s="96"/>
      <c r="H104" s="99"/>
      <c r="I104" s="92"/>
      <c r="J104" s="23"/>
      <c r="K104" s="94"/>
      <c r="L104" s="94"/>
      <c r="M104" s="94"/>
      <c r="N104" s="94"/>
      <c r="O104" s="94"/>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5"/>
      <c r="D105" s="97"/>
      <c r="E105" s="97"/>
      <c r="F105" s="95"/>
      <c r="G105" s="97"/>
      <c r="H105" s="98"/>
      <c r="I105" s="91"/>
      <c r="J105" s="23"/>
      <c r="K105" s="93" t="e">
        <f>VLOOKUP(B105,B$150:G$581,2,FALSE)</f>
        <v>#N/A</v>
      </c>
      <c r="L105" s="93" t="e">
        <f>VLOOKUP(B105,B$150:G$581,3,FALSE)</f>
        <v>#N/A</v>
      </c>
      <c r="M105" s="93" t="e">
        <f>VLOOKUP(B105,B$150:G$581,4,FALSE)</f>
        <v>#N/A</v>
      </c>
      <c r="N105" s="93" t="e">
        <f>VLOOKUP(B105,B$150:G$581,5,FALSE)</f>
        <v>#N/A</v>
      </c>
      <c r="O105" s="93"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6"/>
      <c r="D106" s="96"/>
      <c r="E106" s="96"/>
      <c r="F106" s="96"/>
      <c r="G106" s="96"/>
      <c r="H106" s="99"/>
      <c r="I106" s="92"/>
      <c r="J106" s="23"/>
      <c r="K106" s="94"/>
      <c r="L106" s="94"/>
      <c r="M106" s="94"/>
      <c r="N106" s="94"/>
      <c r="O106" s="94"/>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5"/>
      <c r="D107" s="97"/>
      <c r="E107" s="97"/>
      <c r="F107" s="95"/>
      <c r="G107" s="97"/>
      <c r="H107" s="98"/>
      <c r="I107" s="91"/>
      <c r="J107" s="23"/>
      <c r="K107" s="93" t="e">
        <f>VLOOKUP(B107,B$150:G$581,2,FALSE)</f>
        <v>#N/A</v>
      </c>
      <c r="L107" s="93" t="e">
        <f>VLOOKUP(B107,B$150:G$581,3,FALSE)</f>
        <v>#N/A</v>
      </c>
      <c r="M107" s="93" t="e">
        <f>VLOOKUP(B107,B$150:G$581,4,FALSE)</f>
        <v>#N/A</v>
      </c>
      <c r="N107" s="93" t="e">
        <f>VLOOKUP(B107,B$150:G$581,5,FALSE)</f>
        <v>#N/A</v>
      </c>
      <c r="O107" s="93"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6"/>
      <c r="D108" s="96"/>
      <c r="E108" s="96"/>
      <c r="F108" s="96"/>
      <c r="G108" s="96"/>
      <c r="H108" s="99"/>
      <c r="I108" s="92"/>
      <c r="J108" s="23"/>
      <c r="K108" s="94"/>
      <c r="L108" s="94"/>
      <c r="M108" s="94"/>
      <c r="N108" s="94"/>
      <c r="O108" s="94"/>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5"/>
      <c r="D109" s="97"/>
      <c r="E109" s="97"/>
      <c r="F109" s="95"/>
      <c r="G109" s="97"/>
      <c r="H109" s="98"/>
      <c r="I109" s="91"/>
      <c r="J109" s="23"/>
      <c r="K109" s="93" t="e">
        <f>VLOOKUP(B109,B$150:G$581,2,FALSE)</f>
        <v>#N/A</v>
      </c>
      <c r="L109" s="93" t="e">
        <f>VLOOKUP(B109,B$150:G$581,3,FALSE)</f>
        <v>#N/A</v>
      </c>
      <c r="M109" s="93" t="e">
        <f>VLOOKUP(B109,B$150:G$581,4,FALSE)</f>
        <v>#N/A</v>
      </c>
      <c r="N109" s="93" t="e">
        <f>VLOOKUP(B109,B$150:G$581,5,FALSE)</f>
        <v>#N/A</v>
      </c>
      <c r="O109" s="93"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6"/>
      <c r="D110" s="96"/>
      <c r="E110" s="96"/>
      <c r="F110" s="96"/>
      <c r="G110" s="96"/>
      <c r="H110" s="99"/>
      <c r="I110" s="92"/>
      <c r="J110" s="23"/>
      <c r="K110" s="94"/>
      <c r="L110" s="94"/>
      <c r="M110" s="94"/>
      <c r="N110" s="94"/>
      <c r="O110" s="94"/>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5"/>
      <c r="D111" s="97"/>
      <c r="E111" s="97"/>
      <c r="F111" s="95"/>
      <c r="G111" s="97"/>
      <c r="H111" s="98"/>
      <c r="I111" s="91"/>
      <c r="J111" s="23"/>
      <c r="K111" s="93" t="e">
        <f>VLOOKUP(B111,B$150:G$581,2,FALSE)</f>
        <v>#N/A</v>
      </c>
      <c r="L111" s="93" t="e">
        <f>VLOOKUP(B111,B$150:G$581,3,FALSE)</f>
        <v>#N/A</v>
      </c>
      <c r="M111" s="93" t="e">
        <f>VLOOKUP(B111,B$150:G$581,4,FALSE)</f>
        <v>#N/A</v>
      </c>
      <c r="N111" s="93" t="e">
        <f>VLOOKUP(B111,B$150:G$581,5,FALSE)</f>
        <v>#N/A</v>
      </c>
      <c r="O111" s="93"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6"/>
      <c r="D112" s="96"/>
      <c r="E112" s="96"/>
      <c r="F112" s="96"/>
      <c r="G112" s="96"/>
      <c r="H112" s="99"/>
      <c r="I112" s="92"/>
      <c r="J112" s="23"/>
      <c r="K112" s="94"/>
      <c r="L112" s="94"/>
      <c r="M112" s="94"/>
      <c r="N112" s="94"/>
      <c r="O112" s="94"/>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5"/>
      <c r="D113" s="97"/>
      <c r="E113" s="97"/>
      <c r="F113" s="95"/>
      <c r="G113" s="97"/>
      <c r="H113" s="98"/>
      <c r="I113" s="91"/>
      <c r="J113" s="23"/>
      <c r="K113" s="93" t="e">
        <f>VLOOKUP(B113,B$150:G$581,2,FALSE)</f>
        <v>#N/A</v>
      </c>
      <c r="L113" s="93" t="e">
        <f>VLOOKUP(B113,B$150:G$581,3,FALSE)</f>
        <v>#N/A</v>
      </c>
      <c r="M113" s="93" t="e">
        <f>VLOOKUP(B113,B$150:G$581,4,FALSE)</f>
        <v>#N/A</v>
      </c>
      <c r="N113" s="93" t="e">
        <f>VLOOKUP(B113,B$150:G$581,5,FALSE)</f>
        <v>#N/A</v>
      </c>
      <c r="O113" s="93"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6"/>
      <c r="D114" s="96"/>
      <c r="E114" s="96"/>
      <c r="F114" s="96"/>
      <c r="G114" s="96"/>
      <c r="H114" s="99"/>
      <c r="I114" s="92"/>
      <c r="J114" s="23"/>
      <c r="K114" s="94"/>
      <c r="L114" s="94"/>
      <c r="M114" s="94"/>
      <c r="N114" s="94"/>
      <c r="O114" s="94"/>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5"/>
      <c r="D115" s="97"/>
      <c r="E115" s="97"/>
      <c r="F115" s="95"/>
      <c r="G115" s="97"/>
      <c r="H115" s="98"/>
      <c r="I115" s="91"/>
      <c r="J115" s="23"/>
      <c r="K115" s="93" t="e">
        <f>VLOOKUP(B115,B$150:G$581,2,FALSE)</f>
        <v>#N/A</v>
      </c>
      <c r="L115" s="93" t="e">
        <f>VLOOKUP(B115,B$150:G$581,3,FALSE)</f>
        <v>#N/A</v>
      </c>
      <c r="M115" s="93" t="e">
        <f>VLOOKUP(B115,B$150:G$581,4,FALSE)</f>
        <v>#N/A</v>
      </c>
      <c r="N115" s="93" t="e">
        <f>VLOOKUP(B115,B$150:G$581,5,FALSE)</f>
        <v>#N/A</v>
      </c>
      <c r="O115" s="93"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6"/>
      <c r="D116" s="96"/>
      <c r="E116" s="96"/>
      <c r="F116" s="96"/>
      <c r="G116" s="96"/>
      <c r="H116" s="99"/>
      <c r="I116" s="92"/>
      <c r="J116" s="23"/>
      <c r="K116" s="94"/>
      <c r="L116" s="94"/>
      <c r="M116" s="94"/>
      <c r="N116" s="94"/>
      <c r="O116" s="94"/>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5"/>
      <c r="D117" s="97"/>
      <c r="E117" s="97"/>
      <c r="F117" s="95"/>
      <c r="G117" s="97"/>
      <c r="H117" s="98"/>
      <c r="I117" s="91"/>
      <c r="J117" s="23"/>
      <c r="K117" s="93" t="e">
        <f>VLOOKUP(B117,B$150:G$581,2,FALSE)</f>
        <v>#N/A</v>
      </c>
      <c r="L117" s="93" t="e">
        <f>VLOOKUP(B117,B$150:G$581,3,FALSE)</f>
        <v>#N/A</v>
      </c>
      <c r="M117" s="93" t="e">
        <f>VLOOKUP(B117,B$150:G$581,4,FALSE)</f>
        <v>#N/A</v>
      </c>
      <c r="N117" s="93" t="e">
        <f>VLOOKUP(B117,B$150:G$581,5,FALSE)</f>
        <v>#N/A</v>
      </c>
      <c r="O117" s="93"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6"/>
      <c r="D118" s="96"/>
      <c r="E118" s="96"/>
      <c r="F118" s="96"/>
      <c r="G118" s="96"/>
      <c r="H118" s="99"/>
      <c r="I118" s="92"/>
      <c r="J118" s="23"/>
      <c r="K118" s="94"/>
      <c r="L118" s="94"/>
      <c r="M118" s="94"/>
      <c r="N118" s="94"/>
      <c r="O118" s="94"/>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5"/>
      <c r="D119" s="97"/>
      <c r="E119" s="97"/>
      <c r="F119" s="95"/>
      <c r="G119" s="97"/>
      <c r="H119" s="98"/>
      <c r="I119" s="91"/>
      <c r="J119" s="23"/>
      <c r="K119" s="93" t="e">
        <f>VLOOKUP(B119,B$150:G$581,2,FALSE)</f>
        <v>#N/A</v>
      </c>
      <c r="L119" s="93" t="e">
        <f>VLOOKUP(B119,B$150:G$581,3,FALSE)</f>
        <v>#N/A</v>
      </c>
      <c r="M119" s="93" t="e">
        <f>VLOOKUP(B119,B$150:G$581,4,FALSE)</f>
        <v>#N/A</v>
      </c>
      <c r="N119" s="93" t="e">
        <f>VLOOKUP(B119,B$150:G$581,5,FALSE)</f>
        <v>#N/A</v>
      </c>
      <c r="O119" s="93"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6"/>
      <c r="D120" s="96"/>
      <c r="E120" s="96"/>
      <c r="F120" s="96"/>
      <c r="G120" s="96"/>
      <c r="H120" s="99"/>
      <c r="I120" s="92"/>
      <c r="J120" s="23"/>
      <c r="K120" s="94"/>
      <c r="L120" s="94"/>
      <c r="M120" s="94"/>
      <c r="N120" s="94"/>
      <c r="O120" s="94"/>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5"/>
      <c r="D121" s="97"/>
      <c r="E121" s="97"/>
      <c r="F121" s="95"/>
      <c r="G121" s="97"/>
      <c r="H121" s="98"/>
      <c r="I121" s="91"/>
      <c r="J121" s="23"/>
      <c r="K121" s="93" t="e">
        <f>VLOOKUP(B121,B$150:G$581,2,FALSE)</f>
        <v>#N/A</v>
      </c>
      <c r="L121" s="93" t="e">
        <f>VLOOKUP(B121,B$150:G$581,3,FALSE)</f>
        <v>#N/A</v>
      </c>
      <c r="M121" s="93" t="e">
        <f>VLOOKUP(B121,B$150:G$581,4,FALSE)</f>
        <v>#N/A</v>
      </c>
      <c r="N121" s="93" t="e">
        <f>VLOOKUP(B121,B$150:G$581,5,FALSE)</f>
        <v>#N/A</v>
      </c>
      <c r="O121" s="93"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6"/>
      <c r="D122" s="96"/>
      <c r="E122" s="96"/>
      <c r="F122" s="96"/>
      <c r="G122" s="96"/>
      <c r="H122" s="99"/>
      <c r="I122" s="92"/>
      <c r="J122" s="23"/>
      <c r="K122" s="94"/>
      <c r="L122" s="94"/>
      <c r="M122" s="94"/>
      <c r="N122" s="94"/>
      <c r="O122" s="94"/>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5"/>
      <c r="D123" s="97"/>
      <c r="E123" s="97"/>
      <c r="F123" s="95"/>
      <c r="G123" s="97"/>
      <c r="H123" s="98"/>
      <c r="I123" s="91"/>
      <c r="J123" s="23"/>
      <c r="K123" s="93" t="e">
        <f>VLOOKUP(B123,B$150:G$581,2,FALSE)</f>
        <v>#N/A</v>
      </c>
      <c r="L123" s="93" t="e">
        <f>VLOOKUP(B123,B$150:G$581,3,FALSE)</f>
        <v>#N/A</v>
      </c>
      <c r="M123" s="93" t="e">
        <f>VLOOKUP(B123,B$150:G$581,4,FALSE)</f>
        <v>#N/A</v>
      </c>
      <c r="N123" s="93" t="e">
        <f>VLOOKUP(B123,B$150:G$581,5,FALSE)</f>
        <v>#N/A</v>
      </c>
      <c r="O123" s="93"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6"/>
      <c r="D124" s="96"/>
      <c r="E124" s="96"/>
      <c r="F124" s="96"/>
      <c r="G124" s="96"/>
      <c r="H124" s="99"/>
      <c r="I124" s="92"/>
      <c r="J124" s="23"/>
      <c r="K124" s="94"/>
      <c r="L124" s="94"/>
      <c r="M124" s="94"/>
      <c r="N124" s="94"/>
      <c r="O124" s="94"/>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5"/>
      <c r="D125" s="97"/>
      <c r="E125" s="97"/>
      <c r="F125" s="95"/>
      <c r="G125" s="97"/>
      <c r="H125" s="98"/>
      <c r="I125" s="91"/>
      <c r="J125" s="23"/>
      <c r="K125" s="93" t="e">
        <f>VLOOKUP(B125,B$150:G$581,2,FALSE)</f>
        <v>#N/A</v>
      </c>
      <c r="L125" s="93" t="e">
        <f>VLOOKUP(B125,B$150:G$581,3,FALSE)</f>
        <v>#N/A</v>
      </c>
      <c r="M125" s="93" t="e">
        <f>VLOOKUP(B125,B$150:G$581,4,FALSE)</f>
        <v>#N/A</v>
      </c>
      <c r="N125" s="93" t="e">
        <f>VLOOKUP(B125,B$150:G$581,5,FALSE)</f>
        <v>#N/A</v>
      </c>
      <c r="O125" s="93"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6"/>
      <c r="D126" s="96"/>
      <c r="E126" s="96"/>
      <c r="F126" s="96"/>
      <c r="G126" s="96"/>
      <c r="H126" s="99"/>
      <c r="I126" s="92"/>
      <c r="J126" s="23"/>
      <c r="K126" s="94"/>
      <c r="L126" s="94"/>
      <c r="M126" s="94"/>
      <c r="N126" s="94"/>
      <c r="O126" s="94"/>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5"/>
      <c r="D127" s="97"/>
      <c r="E127" s="97"/>
      <c r="F127" s="95"/>
      <c r="G127" s="97"/>
      <c r="H127" s="98"/>
      <c r="I127" s="91"/>
      <c r="J127" s="23"/>
      <c r="K127" s="93" t="e">
        <f>VLOOKUP(B127,B$150:G$581,2,FALSE)</f>
        <v>#N/A</v>
      </c>
      <c r="L127" s="93" t="e">
        <f>VLOOKUP(B127,B$150:G$581,3,FALSE)</f>
        <v>#N/A</v>
      </c>
      <c r="M127" s="93" t="e">
        <f>VLOOKUP(B127,B$150:G$581,4,FALSE)</f>
        <v>#N/A</v>
      </c>
      <c r="N127" s="93" t="e">
        <f>VLOOKUP(B127,B$150:G$581,5,FALSE)</f>
        <v>#N/A</v>
      </c>
      <c r="O127" s="93"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6"/>
      <c r="D128" s="96"/>
      <c r="E128" s="96"/>
      <c r="F128" s="96"/>
      <c r="G128" s="96"/>
      <c r="H128" s="99"/>
      <c r="I128" s="92"/>
      <c r="J128" s="23"/>
      <c r="K128" s="94"/>
      <c r="L128" s="94"/>
      <c r="M128" s="94"/>
      <c r="N128" s="94"/>
      <c r="O128" s="94"/>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5"/>
      <c r="D129" s="97"/>
      <c r="E129" s="97"/>
      <c r="F129" s="95"/>
      <c r="G129" s="97"/>
      <c r="H129" s="98"/>
      <c r="I129" s="91"/>
      <c r="J129" s="23"/>
      <c r="K129" s="93" t="e">
        <f>VLOOKUP(B129,B$150:G$581,2,FALSE)</f>
        <v>#N/A</v>
      </c>
      <c r="L129" s="93" t="e">
        <f>VLOOKUP(B129,B$150:G$581,3,FALSE)</f>
        <v>#N/A</v>
      </c>
      <c r="M129" s="93" t="e">
        <f>VLOOKUP(B129,B$150:G$581,4,FALSE)</f>
        <v>#N/A</v>
      </c>
      <c r="N129" s="93" t="e">
        <f>VLOOKUP(B129,B$150:G$581,5,FALSE)</f>
        <v>#N/A</v>
      </c>
      <c r="O129" s="93"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6"/>
      <c r="D130" s="96"/>
      <c r="E130" s="96"/>
      <c r="F130" s="96"/>
      <c r="G130" s="96"/>
      <c r="H130" s="99"/>
      <c r="I130" s="92"/>
      <c r="J130" s="23"/>
      <c r="K130" s="94"/>
      <c r="L130" s="94"/>
      <c r="M130" s="94"/>
      <c r="N130" s="94"/>
      <c r="O130" s="94"/>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5"/>
      <c r="D131" s="97"/>
      <c r="E131" s="97"/>
      <c r="F131" s="95"/>
      <c r="G131" s="97"/>
      <c r="H131" s="98"/>
      <c r="I131" s="91"/>
      <c r="J131" s="23"/>
      <c r="K131" s="93" t="e">
        <f>VLOOKUP(B131,B$150:G$581,2,FALSE)</f>
        <v>#N/A</v>
      </c>
      <c r="L131" s="93" t="e">
        <f>VLOOKUP(B131,B$150:G$581,3,FALSE)</f>
        <v>#N/A</v>
      </c>
      <c r="M131" s="93" t="e">
        <f>VLOOKUP(B131,B$150:G$581,4,FALSE)</f>
        <v>#N/A</v>
      </c>
      <c r="N131" s="93" t="e">
        <f>VLOOKUP(B131,B$150:G$581,5,FALSE)</f>
        <v>#N/A</v>
      </c>
      <c r="O131" s="93"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6"/>
      <c r="D132" s="96"/>
      <c r="E132" s="96"/>
      <c r="F132" s="96"/>
      <c r="G132" s="96"/>
      <c r="H132" s="99"/>
      <c r="I132" s="92"/>
      <c r="J132" s="23"/>
      <c r="K132" s="94"/>
      <c r="L132" s="94"/>
      <c r="M132" s="94"/>
      <c r="N132" s="94"/>
      <c r="O132" s="94"/>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5"/>
      <c r="D133" s="97"/>
      <c r="E133" s="97"/>
      <c r="F133" s="95"/>
      <c r="G133" s="97"/>
      <c r="H133" s="98"/>
      <c r="I133" s="91"/>
      <c r="J133" s="23"/>
      <c r="K133" s="93" t="e">
        <f>VLOOKUP(B133,B$150:G$581,2,FALSE)</f>
        <v>#N/A</v>
      </c>
      <c r="L133" s="93" t="e">
        <f>VLOOKUP(B133,B$150:G$581,3,FALSE)</f>
        <v>#N/A</v>
      </c>
      <c r="M133" s="93" t="e">
        <f>VLOOKUP(B133,B$150:G$581,4,FALSE)</f>
        <v>#N/A</v>
      </c>
      <c r="N133" s="93" t="e">
        <f>VLOOKUP(B133,B$150:G$581,5,FALSE)</f>
        <v>#N/A</v>
      </c>
      <c r="O133" s="93"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6"/>
      <c r="D134" s="96"/>
      <c r="E134" s="96"/>
      <c r="F134" s="96"/>
      <c r="G134" s="96"/>
      <c r="H134" s="99"/>
      <c r="I134" s="92"/>
      <c r="J134" s="23"/>
      <c r="K134" s="94"/>
      <c r="L134" s="94"/>
      <c r="M134" s="94"/>
      <c r="N134" s="94"/>
      <c r="O134" s="94"/>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5"/>
      <c r="D135" s="97"/>
      <c r="E135" s="97"/>
      <c r="F135" s="95"/>
      <c r="G135" s="97"/>
      <c r="H135" s="98"/>
      <c r="I135" s="91"/>
      <c r="J135" s="23"/>
      <c r="K135" s="93" t="e">
        <f>VLOOKUP(B135,B$150:G$581,2,FALSE)</f>
        <v>#N/A</v>
      </c>
      <c r="L135" s="93" t="e">
        <f>VLOOKUP(B135,B$150:G$581,3,FALSE)</f>
        <v>#N/A</v>
      </c>
      <c r="M135" s="93" t="e">
        <f>VLOOKUP(B135,B$150:G$581,4,FALSE)</f>
        <v>#N/A</v>
      </c>
      <c r="N135" s="93" t="e">
        <f>VLOOKUP(B135,B$150:G$581,5,FALSE)</f>
        <v>#N/A</v>
      </c>
      <c r="O135" s="93"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6"/>
      <c r="D136" s="96"/>
      <c r="E136" s="96"/>
      <c r="F136" s="96"/>
      <c r="G136" s="96"/>
      <c r="H136" s="99"/>
      <c r="I136" s="92"/>
      <c r="J136" s="23"/>
      <c r="K136" s="94"/>
      <c r="L136" s="94"/>
      <c r="M136" s="94"/>
      <c r="N136" s="94"/>
      <c r="O136" s="94"/>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5"/>
      <c r="D137" s="97"/>
      <c r="E137" s="97"/>
      <c r="F137" s="95"/>
      <c r="G137" s="97"/>
      <c r="H137" s="98"/>
      <c r="I137" s="91"/>
      <c r="J137" s="23"/>
      <c r="K137" s="93" t="e">
        <f>VLOOKUP(B137,B$150:G$581,2,FALSE)</f>
        <v>#N/A</v>
      </c>
      <c r="L137" s="93" t="e">
        <f>VLOOKUP(B137,B$150:G$581,3,FALSE)</f>
        <v>#N/A</v>
      </c>
      <c r="M137" s="93" t="e">
        <f>VLOOKUP(B137,B$150:G$581,4,FALSE)</f>
        <v>#N/A</v>
      </c>
      <c r="N137" s="93" t="e">
        <f>VLOOKUP(B137,B$150:G$581,5,FALSE)</f>
        <v>#N/A</v>
      </c>
      <c r="O137" s="93"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6"/>
      <c r="D138" s="96"/>
      <c r="E138" s="96"/>
      <c r="F138" s="96"/>
      <c r="G138" s="96"/>
      <c r="H138" s="99"/>
      <c r="I138" s="92"/>
      <c r="J138" s="23"/>
      <c r="K138" s="94"/>
      <c r="L138" s="94"/>
      <c r="M138" s="94"/>
      <c r="N138" s="94"/>
      <c r="O138" s="94"/>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5"/>
      <c r="D139" s="97"/>
      <c r="E139" s="97"/>
      <c r="F139" s="95"/>
      <c r="G139" s="97"/>
      <c r="H139" s="98"/>
      <c r="I139" s="91"/>
      <c r="J139" s="23"/>
      <c r="K139" s="93" t="e">
        <f>VLOOKUP(B139,B$150:G$581,2,FALSE)</f>
        <v>#N/A</v>
      </c>
      <c r="L139" s="93" t="e">
        <f>VLOOKUP(B139,B$150:G$581,3,FALSE)</f>
        <v>#N/A</v>
      </c>
      <c r="M139" s="93" t="e">
        <f>VLOOKUP(B139,B$150:G$581,4,FALSE)</f>
        <v>#N/A</v>
      </c>
      <c r="N139" s="93" t="e">
        <f>VLOOKUP(B139,B$150:G$581,5,FALSE)</f>
        <v>#N/A</v>
      </c>
      <c r="O139" s="93"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6"/>
      <c r="D140" s="96"/>
      <c r="E140" s="96"/>
      <c r="F140" s="96"/>
      <c r="G140" s="96"/>
      <c r="H140" s="99"/>
      <c r="I140" s="92"/>
      <c r="J140" s="23"/>
      <c r="K140" s="94"/>
      <c r="L140" s="94"/>
      <c r="M140" s="94"/>
      <c r="N140" s="94"/>
      <c r="O140" s="94"/>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5"/>
      <c r="D141" s="97"/>
      <c r="E141" s="97"/>
      <c r="F141" s="95"/>
      <c r="G141" s="97"/>
      <c r="H141" s="98"/>
      <c r="I141" s="91"/>
      <c r="J141" s="23"/>
      <c r="K141" s="93" t="e">
        <f>VLOOKUP(B141,B$150:G$581,2,FALSE)</f>
        <v>#N/A</v>
      </c>
      <c r="L141" s="93" t="e">
        <f>VLOOKUP(B141,B$150:G$581,3,FALSE)</f>
        <v>#N/A</v>
      </c>
      <c r="M141" s="93" t="e">
        <f>VLOOKUP(B141,B$150:G$581,4,FALSE)</f>
        <v>#N/A</v>
      </c>
      <c r="N141" s="93" t="e">
        <f>VLOOKUP(B141,B$150:G$581,5,FALSE)</f>
        <v>#N/A</v>
      </c>
      <c r="O141" s="93"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6"/>
      <c r="D142" s="96"/>
      <c r="E142" s="96"/>
      <c r="F142" s="96"/>
      <c r="G142" s="96"/>
      <c r="H142" s="99"/>
      <c r="I142" s="92"/>
      <c r="J142" s="23"/>
      <c r="K142" s="94"/>
      <c r="L142" s="94"/>
      <c r="M142" s="94"/>
      <c r="N142" s="94"/>
      <c r="O142" s="94"/>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2.75">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2328</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2329</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2327</v>
      </c>
      <c r="C423" s="156" t="s">
        <v>2330</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2331</v>
      </c>
      <c r="C460" s="156" t="s">
        <v>1455</v>
      </c>
      <c r="D460" s="157" t="s">
        <v>984</v>
      </c>
      <c r="E460" s="157" t="s">
        <v>983</v>
      </c>
      <c r="F460" s="16"/>
      <c r="G460" s="158">
        <v>10</v>
      </c>
    </row>
    <row r="461" spans="2:7" ht="360" hidden="1">
      <c r="B461" s="12" t="s">
        <v>2332</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2333</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O31:O32"/>
    <mergeCell ref="O33:O34"/>
    <mergeCell ref="O35:O36"/>
    <mergeCell ref="O37:O38"/>
    <mergeCell ref="L39:L40"/>
    <mergeCell ref="F65:F66"/>
    <mergeCell ref="I61:I62"/>
    <mergeCell ref="K59:K60"/>
    <mergeCell ref="L59:L60"/>
    <mergeCell ref="G65:G66"/>
    <mergeCell ref="C69:C70"/>
    <mergeCell ref="D69:D70"/>
    <mergeCell ref="E69:E70"/>
    <mergeCell ref="C67:C68"/>
    <mergeCell ref="D67:D68"/>
    <mergeCell ref="H69:H70"/>
    <mergeCell ref="I69:I70"/>
    <mergeCell ref="E67:E68"/>
    <mergeCell ref="F67:F68"/>
    <mergeCell ref="G67:G68"/>
    <mergeCell ref="H67:H68"/>
    <mergeCell ref="I67:I68"/>
    <mergeCell ref="C63:C64"/>
    <mergeCell ref="D63:D64"/>
    <mergeCell ref="E63:E64"/>
    <mergeCell ref="F63:F64"/>
    <mergeCell ref="G63:G64"/>
    <mergeCell ref="F69:F70"/>
    <mergeCell ref="G69:G70"/>
    <mergeCell ref="C65:C66"/>
    <mergeCell ref="D65:D66"/>
    <mergeCell ref="E65:E66"/>
    <mergeCell ref="H65:H66"/>
    <mergeCell ref="I65:I66"/>
    <mergeCell ref="H63:H64"/>
    <mergeCell ref="I63:I64"/>
    <mergeCell ref="C61:C62"/>
    <mergeCell ref="D61:D62"/>
    <mergeCell ref="E61:E62"/>
    <mergeCell ref="F61:F62"/>
    <mergeCell ref="G61:G62"/>
    <mergeCell ref="H61:H62"/>
    <mergeCell ref="I57:I58"/>
    <mergeCell ref="C59:C60"/>
    <mergeCell ref="D59:D60"/>
    <mergeCell ref="E59:E60"/>
    <mergeCell ref="F59:F60"/>
    <mergeCell ref="G59:G60"/>
    <mergeCell ref="H59:H60"/>
    <mergeCell ref="I59:I60"/>
    <mergeCell ref="C57:C58"/>
    <mergeCell ref="D57:D58"/>
    <mergeCell ref="E57:E58"/>
    <mergeCell ref="F57:F58"/>
    <mergeCell ref="G57:G58"/>
    <mergeCell ref="H57:H58"/>
    <mergeCell ref="N31:N32"/>
    <mergeCell ref="N33:N34"/>
    <mergeCell ref="N35:N36"/>
    <mergeCell ref="N37:N38"/>
    <mergeCell ref="K39:K40"/>
    <mergeCell ref="H55:H56"/>
    <mergeCell ref="I55:I56"/>
    <mergeCell ref="I53:I54"/>
    <mergeCell ref="K51:K52"/>
    <mergeCell ref="L51:L52"/>
    <mergeCell ref="C55:C56"/>
    <mergeCell ref="D55:D56"/>
    <mergeCell ref="E55:E56"/>
    <mergeCell ref="F55:F56"/>
    <mergeCell ref="G55:G56"/>
    <mergeCell ref="C53:C54"/>
    <mergeCell ref="D53:D54"/>
    <mergeCell ref="E53:E54"/>
    <mergeCell ref="F53:F54"/>
    <mergeCell ref="G53:G54"/>
    <mergeCell ref="H53:H54"/>
    <mergeCell ref="I49:I50"/>
    <mergeCell ref="I51:I52"/>
    <mergeCell ref="D49:D50"/>
    <mergeCell ref="E49:E50"/>
    <mergeCell ref="F49:F50"/>
    <mergeCell ref="C51:C52"/>
    <mergeCell ref="D51:D52"/>
    <mergeCell ref="E51:E52"/>
    <mergeCell ref="F51:F52"/>
    <mergeCell ref="G51:G52"/>
    <mergeCell ref="H51:H52"/>
    <mergeCell ref="G49:G50"/>
    <mergeCell ref="H49:H50"/>
    <mergeCell ref="M31:M32"/>
    <mergeCell ref="M33:M34"/>
    <mergeCell ref="M35:M36"/>
    <mergeCell ref="L37:L38"/>
    <mergeCell ref="M37:M38"/>
    <mergeCell ref="I45:I46"/>
    <mergeCell ref="I47:I48"/>
    <mergeCell ref="I41:I42"/>
    <mergeCell ref="C47:C48"/>
    <mergeCell ref="D47:D48"/>
    <mergeCell ref="E47:E48"/>
    <mergeCell ref="F47:F48"/>
    <mergeCell ref="G47:G48"/>
    <mergeCell ref="H47:H48"/>
    <mergeCell ref="F43:F44"/>
    <mergeCell ref="G43:G44"/>
    <mergeCell ref="H43:H44"/>
    <mergeCell ref="C45:C46"/>
    <mergeCell ref="D45:D46"/>
    <mergeCell ref="E45:E46"/>
    <mergeCell ref="F45:F46"/>
    <mergeCell ref="G45:G46"/>
    <mergeCell ref="H45:H46"/>
    <mergeCell ref="I43:I44"/>
    <mergeCell ref="C41:C42"/>
    <mergeCell ref="D41:D42"/>
    <mergeCell ref="E41:E42"/>
    <mergeCell ref="F41:F42"/>
    <mergeCell ref="G41:G42"/>
    <mergeCell ref="H41:H42"/>
    <mergeCell ref="C43:C44"/>
    <mergeCell ref="D43:D44"/>
    <mergeCell ref="E43:E44"/>
    <mergeCell ref="I37:I38"/>
    <mergeCell ref="K35:K36"/>
    <mergeCell ref="L35:L36"/>
    <mergeCell ref="K37:K38"/>
    <mergeCell ref="G39:G40"/>
    <mergeCell ref="H39:H40"/>
    <mergeCell ref="I39:I40"/>
    <mergeCell ref="C37:C38"/>
    <mergeCell ref="D37:D38"/>
    <mergeCell ref="E37:E38"/>
    <mergeCell ref="F37:F38"/>
    <mergeCell ref="G37:G38"/>
    <mergeCell ref="H37:H38"/>
    <mergeCell ref="L31:L32"/>
    <mergeCell ref="C35:C36"/>
    <mergeCell ref="D35:D36"/>
    <mergeCell ref="E35:E36"/>
    <mergeCell ref="F35:F36"/>
    <mergeCell ref="G35:G36"/>
    <mergeCell ref="H35:H36"/>
    <mergeCell ref="I35:I36"/>
    <mergeCell ref="K33:K34"/>
    <mergeCell ref="L33:L34"/>
    <mergeCell ref="I31:I32"/>
    <mergeCell ref="C33:C34"/>
    <mergeCell ref="D33:D34"/>
    <mergeCell ref="E33:E34"/>
    <mergeCell ref="F33:F34"/>
    <mergeCell ref="G33:G34"/>
    <mergeCell ref="H33:H34"/>
    <mergeCell ref="I33:I34"/>
    <mergeCell ref="F10:G10"/>
    <mergeCell ref="C26:D26"/>
    <mergeCell ref="C28:D28"/>
    <mergeCell ref="C18:D18"/>
    <mergeCell ref="C19:D19"/>
    <mergeCell ref="C13:D13"/>
    <mergeCell ref="C20:D20"/>
    <mergeCell ref="C21:D21"/>
    <mergeCell ref="E26:G26"/>
    <mergeCell ref="C14:D14"/>
    <mergeCell ref="C8:D8"/>
    <mergeCell ref="C12:D12"/>
    <mergeCell ref="C2:D2"/>
    <mergeCell ref="C3:D3"/>
    <mergeCell ref="C4:D4"/>
    <mergeCell ref="C5:D5"/>
    <mergeCell ref="C6:D6"/>
    <mergeCell ref="C7:D7"/>
    <mergeCell ref="C10:D10"/>
    <mergeCell ref="C11:D11"/>
    <mergeCell ref="C39:C40"/>
    <mergeCell ref="D39:D40"/>
    <mergeCell ref="E39:E40"/>
    <mergeCell ref="F39:F40"/>
    <mergeCell ref="C27:D27"/>
    <mergeCell ref="C49:C50"/>
    <mergeCell ref="E31:E32"/>
    <mergeCell ref="F31:F32"/>
    <mergeCell ref="C31:C32"/>
    <mergeCell ref="D31:D32"/>
    <mergeCell ref="C15:D15"/>
    <mergeCell ref="C17:D17"/>
    <mergeCell ref="F20:G20"/>
    <mergeCell ref="C22:D22"/>
    <mergeCell ref="C23:D23"/>
    <mergeCell ref="C16:D16"/>
    <mergeCell ref="H20:I20"/>
    <mergeCell ref="F21:G21"/>
    <mergeCell ref="H21:I21"/>
    <mergeCell ref="F22:G22"/>
    <mergeCell ref="H22:I22"/>
    <mergeCell ref="K31:K32"/>
    <mergeCell ref="H27:H28"/>
    <mergeCell ref="I27:I28"/>
    <mergeCell ref="G31:G32"/>
    <mergeCell ref="H31:H32"/>
    <mergeCell ref="M39:M40"/>
    <mergeCell ref="N39:N40"/>
    <mergeCell ref="O39:O40"/>
    <mergeCell ref="K41:K42"/>
    <mergeCell ref="L41:L42"/>
    <mergeCell ref="M41:M42"/>
    <mergeCell ref="N41:N42"/>
    <mergeCell ref="O41:O42"/>
    <mergeCell ref="K43:K44"/>
    <mergeCell ref="L43:L44"/>
    <mergeCell ref="M43:M44"/>
    <mergeCell ref="N43:N44"/>
    <mergeCell ref="O43:O44"/>
    <mergeCell ref="K45:K46"/>
    <mergeCell ref="L45:L46"/>
    <mergeCell ref="M45:M46"/>
    <mergeCell ref="N45:N46"/>
    <mergeCell ref="O45:O46"/>
    <mergeCell ref="M47:M48"/>
    <mergeCell ref="N47:N48"/>
    <mergeCell ref="O47:O48"/>
    <mergeCell ref="K49:K50"/>
    <mergeCell ref="L49:L50"/>
    <mergeCell ref="M49:M50"/>
    <mergeCell ref="N49:N50"/>
    <mergeCell ref="O49:O50"/>
    <mergeCell ref="K47:K48"/>
    <mergeCell ref="L47:L48"/>
    <mergeCell ref="M51:M52"/>
    <mergeCell ref="N51:N52"/>
    <mergeCell ref="O51:O52"/>
    <mergeCell ref="K53:K54"/>
    <mergeCell ref="L53:L54"/>
    <mergeCell ref="M53:M54"/>
    <mergeCell ref="N53:N54"/>
    <mergeCell ref="O53:O54"/>
    <mergeCell ref="K55:K56"/>
    <mergeCell ref="L55:L56"/>
    <mergeCell ref="M55:M56"/>
    <mergeCell ref="N55:N56"/>
    <mergeCell ref="O55:O56"/>
    <mergeCell ref="K57:K58"/>
    <mergeCell ref="L57:L58"/>
    <mergeCell ref="M57:M58"/>
    <mergeCell ref="N57:N58"/>
    <mergeCell ref="O57:O58"/>
    <mergeCell ref="M59:M60"/>
    <mergeCell ref="N59:N60"/>
    <mergeCell ref="O59:O60"/>
    <mergeCell ref="K61:K62"/>
    <mergeCell ref="L61:L62"/>
    <mergeCell ref="M61:M62"/>
    <mergeCell ref="N61:N62"/>
    <mergeCell ref="O61:O62"/>
    <mergeCell ref="K63:K64"/>
    <mergeCell ref="L63:L64"/>
    <mergeCell ref="M63:M64"/>
    <mergeCell ref="N63:N64"/>
    <mergeCell ref="O63:O64"/>
    <mergeCell ref="K65:K66"/>
    <mergeCell ref="L65:L66"/>
    <mergeCell ref="M65:M66"/>
    <mergeCell ref="N65:N66"/>
    <mergeCell ref="O65:O66"/>
    <mergeCell ref="K67:K68"/>
    <mergeCell ref="L67:L68"/>
    <mergeCell ref="M67:M68"/>
    <mergeCell ref="N67:N68"/>
    <mergeCell ref="O67:O68"/>
    <mergeCell ref="K69:K70"/>
    <mergeCell ref="L69:L70"/>
    <mergeCell ref="M69:M70"/>
    <mergeCell ref="N69:N70"/>
    <mergeCell ref="O69:O70"/>
    <mergeCell ref="C71:C72"/>
    <mergeCell ref="D71:D72"/>
    <mergeCell ref="E71:E72"/>
    <mergeCell ref="F71:F72"/>
    <mergeCell ref="G71:G72"/>
    <mergeCell ref="H71:H72"/>
    <mergeCell ref="I71:I72"/>
    <mergeCell ref="K71:K72"/>
    <mergeCell ref="L71:L72"/>
    <mergeCell ref="M71:M72"/>
    <mergeCell ref="N71:N72"/>
    <mergeCell ref="O71:O72"/>
    <mergeCell ref="C73:C74"/>
    <mergeCell ref="D73:D74"/>
    <mergeCell ref="E73:E74"/>
    <mergeCell ref="F73:F74"/>
    <mergeCell ref="G73:G74"/>
    <mergeCell ref="H73:H74"/>
    <mergeCell ref="I73:I74"/>
    <mergeCell ref="K73:K74"/>
    <mergeCell ref="L73:L74"/>
    <mergeCell ref="M73:M74"/>
    <mergeCell ref="N73:N74"/>
    <mergeCell ref="O73:O74"/>
    <mergeCell ref="C75:C76"/>
    <mergeCell ref="D75:D76"/>
    <mergeCell ref="E75:E76"/>
    <mergeCell ref="F75:F76"/>
    <mergeCell ref="G75:G76"/>
    <mergeCell ref="H75:H76"/>
    <mergeCell ref="I75:I76"/>
    <mergeCell ref="K75:K76"/>
    <mergeCell ref="L75:L76"/>
    <mergeCell ref="M75:M76"/>
    <mergeCell ref="N75:N76"/>
    <mergeCell ref="O75:O76"/>
    <mergeCell ref="C77:C78"/>
    <mergeCell ref="D77:D78"/>
    <mergeCell ref="E77:E78"/>
    <mergeCell ref="F77:F78"/>
    <mergeCell ref="G77:G78"/>
    <mergeCell ref="H77:H78"/>
    <mergeCell ref="I77:I78"/>
    <mergeCell ref="K77:K78"/>
    <mergeCell ref="L77:L78"/>
    <mergeCell ref="M77:M78"/>
    <mergeCell ref="N77:N78"/>
    <mergeCell ref="O77:O78"/>
    <mergeCell ref="C79:C80"/>
    <mergeCell ref="D79:D80"/>
    <mergeCell ref="E79:E80"/>
    <mergeCell ref="F79:F80"/>
    <mergeCell ref="G79:G80"/>
    <mergeCell ref="H79:H80"/>
    <mergeCell ref="I79:I80"/>
    <mergeCell ref="K79:K80"/>
    <mergeCell ref="L79:L80"/>
    <mergeCell ref="M79:M80"/>
    <mergeCell ref="N79:N80"/>
    <mergeCell ref="O79:O80"/>
    <mergeCell ref="C81:C82"/>
    <mergeCell ref="D81:D82"/>
    <mergeCell ref="E81:E82"/>
    <mergeCell ref="F81:F82"/>
    <mergeCell ref="G81:G82"/>
    <mergeCell ref="H81:H82"/>
    <mergeCell ref="I81:I82"/>
    <mergeCell ref="K81:K82"/>
    <mergeCell ref="L81:L82"/>
    <mergeCell ref="M81:M82"/>
    <mergeCell ref="N81:N82"/>
    <mergeCell ref="O81:O82"/>
    <mergeCell ref="C83:C84"/>
    <mergeCell ref="D83:D84"/>
    <mergeCell ref="E83:E84"/>
    <mergeCell ref="F83:F84"/>
    <mergeCell ref="G83:G84"/>
    <mergeCell ref="H83:H84"/>
    <mergeCell ref="I83:I84"/>
    <mergeCell ref="K83:K84"/>
    <mergeCell ref="L83:L84"/>
    <mergeCell ref="M83:M84"/>
    <mergeCell ref="N83:N84"/>
    <mergeCell ref="O83:O84"/>
    <mergeCell ref="C85:C86"/>
    <mergeCell ref="D85:D86"/>
    <mergeCell ref="E85:E86"/>
    <mergeCell ref="F85:F86"/>
    <mergeCell ref="G85:G86"/>
    <mergeCell ref="H85:H86"/>
    <mergeCell ref="I85:I86"/>
    <mergeCell ref="K85:K86"/>
    <mergeCell ref="L85:L86"/>
    <mergeCell ref="M85:M86"/>
    <mergeCell ref="N85:N86"/>
    <mergeCell ref="O85:O86"/>
    <mergeCell ref="C87:C88"/>
    <mergeCell ref="D87:D88"/>
    <mergeCell ref="E87:E88"/>
    <mergeCell ref="F87:F88"/>
    <mergeCell ref="G87:G88"/>
    <mergeCell ref="H87:H88"/>
    <mergeCell ref="I87:I88"/>
    <mergeCell ref="K87:K88"/>
    <mergeCell ref="L87:L88"/>
    <mergeCell ref="M87:M88"/>
    <mergeCell ref="N87:N88"/>
    <mergeCell ref="O87:O88"/>
    <mergeCell ref="C89:C90"/>
    <mergeCell ref="D89:D90"/>
    <mergeCell ref="E89:E90"/>
    <mergeCell ref="F89:F90"/>
    <mergeCell ref="G89:G90"/>
    <mergeCell ref="H89:H90"/>
    <mergeCell ref="I89:I90"/>
    <mergeCell ref="K89:K90"/>
    <mergeCell ref="L89:L90"/>
    <mergeCell ref="M89:M90"/>
    <mergeCell ref="N89:N90"/>
    <mergeCell ref="O89:O90"/>
    <mergeCell ref="C91:C92"/>
    <mergeCell ref="D91:D92"/>
    <mergeCell ref="E91:E92"/>
    <mergeCell ref="F91:F92"/>
    <mergeCell ref="G91:G92"/>
    <mergeCell ref="H91:H92"/>
    <mergeCell ref="I91:I92"/>
    <mergeCell ref="K91:K92"/>
    <mergeCell ref="L91:L92"/>
    <mergeCell ref="M91:M92"/>
    <mergeCell ref="N91:N92"/>
    <mergeCell ref="O91:O92"/>
    <mergeCell ref="C93:C94"/>
    <mergeCell ref="D93:D94"/>
    <mergeCell ref="E93:E94"/>
    <mergeCell ref="F93:F94"/>
    <mergeCell ref="G93:G94"/>
    <mergeCell ref="H93:H94"/>
    <mergeCell ref="I93:I94"/>
    <mergeCell ref="K93:K94"/>
    <mergeCell ref="L93:L94"/>
    <mergeCell ref="M93:M94"/>
    <mergeCell ref="N93:N94"/>
    <mergeCell ref="O93:O94"/>
    <mergeCell ref="C95:C96"/>
    <mergeCell ref="D95:D96"/>
    <mergeCell ref="E95:E96"/>
    <mergeCell ref="F95:F96"/>
    <mergeCell ref="G95:G96"/>
    <mergeCell ref="H95:H96"/>
    <mergeCell ref="I95:I96"/>
    <mergeCell ref="K95:K96"/>
    <mergeCell ref="L95:L96"/>
    <mergeCell ref="M95:M96"/>
    <mergeCell ref="N95:N96"/>
    <mergeCell ref="O95:O96"/>
    <mergeCell ref="C97:C98"/>
    <mergeCell ref="D97:D98"/>
    <mergeCell ref="E97:E98"/>
    <mergeCell ref="F97:F98"/>
    <mergeCell ref="G97:G98"/>
    <mergeCell ref="H97:H98"/>
    <mergeCell ref="I97:I98"/>
    <mergeCell ref="K97:K98"/>
    <mergeCell ref="L97:L98"/>
    <mergeCell ref="M97:M98"/>
    <mergeCell ref="N97:N98"/>
    <mergeCell ref="O97:O98"/>
    <mergeCell ref="C99:C100"/>
    <mergeCell ref="D99:D100"/>
    <mergeCell ref="E99:E100"/>
    <mergeCell ref="F99:F100"/>
    <mergeCell ref="G99:G100"/>
    <mergeCell ref="H99:H100"/>
    <mergeCell ref="I99:I100"/>
    <mergeCell ref="K99:K100"/>
    <mergeCell ref="L99:L100"/>
    <mergeCell ref="M99:M100"/>
    <mergeCell ref="N99:N100"/>
    <mergeCell ref="O99:O100"/>
    <mergeCell ref="C101:C102"/>
    <mergeCell ref="D101:D102"/>
    <mergeCell ref="E101:E102"/>
    <mergeCell ref="F101:F102"/>
    <mergeCell ref="G101:G102"/>
    <mergeCell ref="H101:H102"/>
    <mergeCell ref="I101:I102"/>
    <mergeCell ref="K101:K102"/>
    <mergeCell ref="L101:L102"/>
    <mergeCell ref="M101:M102"/>
    <mergeCell ref="N101:N102"/>
    <mergeCell ref="O101:O102"/>
    <mergeCell ref="C103:C104"/>
    <mergeCell ref="D103:D104"/>
    <mergeCell ref="E103:E104"/>
    <mergeCell ref="F103:F104"/>
    <mergeCell ref="G103:G104"/>
    <mergeCell ref="H103:H104"/>
    <mergeCell ref="I103:I104"/>
    <mergeCell ref="K103:K104"/>
    <mergeCell ref="L103:L104"/>
    <mergeCell ref="M103:M104"/>
    <mergeCell ref="N103:N104"/>
    <mergeCell ref="O103:O104"/>
    <mergeCell ref="C105:C106"/>
    <mergeCell ref="D105:D106"/>
    <mergeCell ref="E105:E106"/>
    <mergeCell ref="F105:F106"/>
    <mergeCell ref="G105:G106"/>
    <mergeCell ref="H105:H106"/>
    <mergeCell ref="I105:I106"/>
    <mergeCell ref="K105:K106"/>
    <mergeCell ref="L105:L106"/>
    <mergeCell ref="M105:M106"/>
    <mergeCell ref="N105:N106"/>
    <mergeCell ref="O105:O106"/>
    <mergeCell ref="C107:C108"/>
    <mergeCell ref="D107:D108"/>
    <mergeCell ref="E107:E108"/>
    <mergeCell ref="F107:F108"/>
    <mergeCell ref="G107:G108"/>
    <mergeCell ref="H107:H108"/>
    <mergeCell ref="I107:I108"/>
    <mergeCell ref="K107:K108"/>
    <mergeCell ref="L107:L108"/>
    <mergeCell ref="M107:M108"/>
    <mergeCell ref="N107:N108"/>
    <mergeCell ref="O107:O108"/>
    <mergeCell ref="C109:C110"/>
    <mergeCell ref="D109:D110"/>
    <mergeCell ref="E109:E110"/>
    <mergeCell ref="F109:F110"/>
    <mergeCell ref="G109:G110"/>
    <mergeCell ref="H109:H110"/>
    <mergeCell ref="I109:I110"/>
    <mergeCell ref="K109:K110"/>
    <mergeCell ref="L109:L110"/>
    <mergeCell ref="M109:M110"/>
    <mergeCell ref="N109:N110"/>
    <mergeCell ref="O109:O110"/>
    <mergeCell ref="C111:C112"/>
    <mergeCell ref="D111:D112"/>
    <mergeCell ref="E111:E112"/>
    <mergeCell ref="F111:F112"/>
    <mergeCell ref="G111:G112"/>
    <mergeCell ref="H111:H112"/>
    <mergeCell ref="I111:I112"/>
    <mergeCell ref="K111:K112"/>
    <mergeCell ref="L111:L112"/>
    <mergeCell ref="M111:M112"/>
    <mergeCell ref="N111:N112"/>
    <mergeCell ref="O111:O112"/>
    <mergeCell ref="C113:C114"/>
    <mergeCell ref="D113:D114"/>
    <mergeCell ref="E113:E114"/>
    <mergeCell ref="F113:F114"/>
    <mergeCell ref="G113:G114"/>
    <mergeCell ref="H113:H114"/>
    <mergeCell ref="I113:I114"/>
    <mergeCell ref="K113:K114"/>
    <mergeCell ref="L113:L114"/>
    <mergeCell ref="M113:M114"/>
    <mergeCell ref="N113:N114"/>
    <mergeCell ref="O113:O114"/>
    <mergeCell ref="C115:C116"/>
    <mergeCell ref="D115:D116"/>
    <mergeCell ref="E115:E116"/>
    <mergeCell ref="F115:F116"/>
    <mergeCell ref="G115:G116"/>
    <mergeCell ref="H115:H116"/>
    <mergeCell ref="I115:I116"/>
    <mergeCell ref="K115:K116"/>
    <mergeCell ref="L115:L116"/>
    <mergeCell ref="M115:M116"/>
    <mergeCell ref="N115:N116"/>
    <mergeCell ref="O115:O116"/>
    <mergeCell ref="C117:C118"/>
    <mergeCell ref="D117:D118"/>
    <mergeCell ref="E117:E118"/>
    <mergeCell ref="F117:F118"/>
    <mergeCell ref="G117:G118"/>
    <mergeCell ref="H117:H118"/>
    <mergeCell ref="I117:I118"/>
    <mergeCell ref="K117:K118"/>
    <mergeCell ref="L117:L118"/>
    <mergeCell ref="M117:M118"/>
    <mergeCell ref="N117:N118"/>
    <mergeCell ref="O117:O118"/>
    <mergeCell ref="C119:C120"/>
    <mergeCell ref="D119:D120"/>
    <mergeCell ref="E119:E120"/>
    <mergeCell ref="F119:F120"/>
    <mergeCell ref="G119:G120"/>
    <mergeCell ref="H119:H120"/>
    <mergeCell ref="I119:I120"/>
    <mergeCell ref="K119:K120"/>
    <mergeCell ref="L119:L120"/>
    <mergeCell ref="M119:M120"/>
    <mergeCell ref="N119:N120"/>
    <mergeCell ref="O119:O120"/>
    <mergeCell ref="C121:C122"/>
    <mergeCell ref="D121:D122"/>
    <mergeCell ref="E121:E122"/>
    <mergeCell ref="F121:F122"/>
    <mergeCell ref="G121:G122"/>
    <mergeCell ref="H121:H122"/>
    <mergeCell ref="I121:I122"/>
    <mergeCell ref="K121:K122"/>
    <mergeCell ref="L121:L122"/>
    <mergeCell ref="M121:M122"/>
    <mergeCell ref="N121:N122"/>
    <mergeCell ref="O121:O122"/>
    <mergeCell ref="C123:C124"/>
    <mergeCell ref="D123:D124"/>
    <mergeCell ref="E123:E124"/>
    <mergeCell ref="F123:F124"/>
    <mergeCell ref="G123:G124"/>
    <mergeCell ref="H123:H124"/>
    <mergeCell ref="I123:I124"/>
    <mergeCell ref="K123:K124"/>
    <mergeCell ref="L123:L124"/>
    <mergeCell ref="M123:M124"/>
    <mergeCell ref="N123:N124"/>
    <mergeCell ref="O123:O124"/>
    <mergeCell ref="C125:C126"/>
    <mergeCell ref="D125:D126"/>
    <mergeCell ref="E125:E126"/>
    <mergeCell ref="F125:F126"/>
    <mergeCell ref="G125:G126"/>
    <mergeCell ref="H125:H126"/>
    <mergeCell ref="I125:I126"/>
    <mergeCell ref="K125:K126"/>
    <mergeCell ref="L125:L126"/>
    <mergeCell ref="M125:M126"/>
    <mergeCell ref="N125:N126"/>
    <mergeCell ref="O125:O126"/>
    <mergeCell ref="C127:C128"/>
    <mergeCell ref="D127:D128"/>
    <mergeCell ref="E127:E128"/>
    <mergeCell ref="F127:F128"/>
    <mergeCell ref="G127:G128"/>
    <mergeCell ref="H127:H128"/>
    <mergeCell ref="I127:I128"/>
    <mergeCell ref="K127:K128"/>
    <mergeCell ref="L127:L128"/>
    <mergeCell ref="M127:M128"/>
    <mergeCell ref="N127:N128"/>
    <mergeCell ref="O127:O128"/>
    <mergeCell ref="C129:C130"/>
    <mergeCell ref="D129:D130"/>
    <mergeCell ref="E129:E130"/>
    <mergeCell ref="F129:F130"/>
    <mergeCell ref="G129:G130"/>
    <mergeCell ref="H129:H130"/>
    <mergeCell ref="I129:I130"/>
    <mergeCell ref="K129:K130"/>
    <mergeCell ref="L129:L130"/>
    <mergeCell ref="M129:M130"/>
    <mergeCell ref="N129:N130"/>
    <mergeCell ref="O129:O130"/>
    <mergeCell ref="C131:C132"/>
    <mergeCell ref="D131:D132"/>
    <mergeCell ref="E131:E132"/>
    <mergeCell ref="F131:F132"/>
    <mergeCell ref="G131:G132"/>
    <mergeCell ref="H131:H132"/>
    <mergeCell ref="I131:I132"/>
    <mergeCell ref="K131:K132"/>
    <mergeCell ref="L131:L132"/>
    <mergeCell ref="M131:M132"/>
    <mergeCell ref="N131:N132"/>
    <mergeCell ref="O131:O132"/>
    <mergeCell ref="C133:C134"/>
    <mergeCell ref="D133:D134"/>
    <mergeCell ref="E133:E134"/>
    <mergeCell ref="F133:F134"/>
    <mergeCell ref="G133:G134"/>
    <mergeCell ref="H133:H134"/>
    <mergeCell ref="I133:I134"/>
    <mergeCell ref="K133:K134"/>
    <mergeCell ref="L133:L134"/>
    <mergeCell ref="M133:M134"/>
    <mergeCell ref="N133:N134"/>
    <mergeCell ref="O133:O134"/>
    <mergeCell ref="C135:C136"/>
    <mergeCell ref="D135:D136"/>
    <mergeCell ref="E135:E136"/>
    <mergeCell ref="F135:F136"/>
    <mergeCell ref="G135:G136"/>
    <mergeCell ref="H135:H136"/>
    <mergeCell ref="I135:I136"/>
    <mergeCell ref="K135:K136"/>
    <mergeCell ref="L135:L136"/>
    <mergeCell ref="M135:M136"/>
    <mergeCell ref="N135:N136"/>
    <mergeCell ref="O135:O136"/>
    <mergeCell ref="C137:C138"/>
    <mergeCell ref="D137:D138"/>
    <mergeCell ref="E137:E138"/>
    <mergeCell ref="F137:F138"/>
    <mergeCell ref="G137:G138"/>
    <mergeCell ref="H137:H138"/>
    <mergeCell ref="I137:I138"/>
    <mergeCell ref="K137:K138"/>
    <mergeCell ref="L137:L138"/>
    <mergeCell ref="M137:M138"/>
    <mergeCell ref="N137:N138"/>
    <mergeCell ref="O137:O138"/>
    <mergeCell ref="C139:C140"/>
    <mergeCell ref="D139:D140"/>
    <mergeCell ref="E139:E140"/>
    <mergeCell ref="F139:F140"/>
    <mergeCell ref="G139:G140"/>
    <mergeCell ref="H139:H140"/>
    <mergeCell ref="I139:I140"/>
    <mergeCell ref="K139:K140"/>
    <mergeCell ref="L139:L140"/>
    <mergeCell ref="M139:M140"/>
    <mergeCell ref="N139:N140"/>
    <mergeCell ref="O139:O140"/>
    <mergeCell ref="C141:C142"/>
    <mergeCell ref="D141:D142"/>
    <mergeCell ref="E141:E142"/>
    <mergeCell ref="F141:F142"/>
    <mergeCell ref="G141:G142"/>
    <mergeCell ref="H141:H142"/>
    <mergeCell ref="I141:I142"/>
    <mergeCell ref="K141:K142"/>
    <mergeCell ref="L141:L142"/>
    <mergeCell ref="M141:M142"/>
    <mergeCell ref="N141:N142"/>
    <mergeCell ref="O141:O142"/>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54"/>
      <c r="C1" s="154"/>
      <c r="D1" s="154"/>
      <c r="E1" s="154"/>
      <c r="F1" s="154"/>
      <c r="G1" s="154"/>
      <c r="H1" s="154"/>
      <c r="I1" s="154"/>
      <c r="J1" s="154"/>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46"/>
      <c r="B5" s="149"/>
      <c r="C5" s="152"/>
      <c r="D5" s="149"/>
      <c r="E5" s="149"/>
      <c r="F5" s="15"/>
      <c r="G5" s="153"/>
      <c r="H5" s="153"/>
      <c r="I5" s="149"/>
      <c r="J5" s="149"/>
      <c r="K5" s="1"/>
      <c r="L5" s="145" t="e">
        <f>VLOOKUP($A5,$Y$2:$AL$36,2,FALSE)</f>
        <v>#N/A</v>
      </c>
      <c r="M5" s="145" t="e">
        <f>VLOOKUP($A5,$Y$2:$AL$36,3,FALSE)</f>
        <v>#N/A</v>
      </c>
      <c r="N5" s="145" t="e">
        <f>VLOOKUP($A5,$Y$2:$AL$36,4,FALSE)</f>
        <v>#N/A</v>
      </c>
      <c r="O5" s="145" t="e">
        <f>VLOOKUP($A5,$Y$2:$AL$36,5,FALSE)</f>
        <v>#N/A</v>
      </c>
      <c r="P5" s="145" t="e">
        <f>VLOOKUP($A5,$Y$2:$AL$36,6,FALSE)</f>
        <v>#N/A</v>
      </c>
      <c r="Q5" s="145" t="e">
        <f>VLOOKUP($A5,$Y$2:$AL$36,7,FALSE)</f>
        <v>#N/A</v>
      </c>
      <c r="R5" s="145" t="e">
        <f>VLOOKUP($A5,$Y$2:$AL$36,8,FALSE)</f>
        <v>#N/A</v>
      </c>
      <c r="S5" s="145" t="e">
        <f>VLOOKUP($A5,$Y$2:$AL$36,9,FALSE)</f>
        <v>#N/A</v>
      </c>
      <c r="T5" s="145" t="e">
        <f>VLOOKUP($A5,$Y$2:$AL$36,10,FALSE)</f>
        <v>#N/A</v>
      </c>
      <c r="U5" s="145" t="e">
        <f>VLOOKUP($A5,$Y$2:$AL$36,11,FALSE)</f>
        <v>#N/A</v>
      </c>
      <c r="V5" s="145" t="e">
        <f>VLOOKUP($A5,$Y$2:$AL$36,12,FALSE)</f>
        <v>#N/A</v>
      </c>
      <c r="W5" s="145" t="e">
        <f>VLOOKUP($A5,$Y$2:$AL$36,13,FALSE)</f>
        <v>#N/A</v>
      </c>
      <c r="X5" s="145"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47"/>
      <c r="B6" s="150"/>
      <c r="C6" s="150"/>
      <c r="D6" s="150"/>
      <c r="E6" s="150"/>
      <c r="F6" s="15"/>
      <c r="G6" s="150"/>
      <c r="H6" s="150"/>
      <c r="I6" s="150"/>
      <c r="J6" s="150"/>
      <c r="K6" s="1"/>
      <c r="L6" s="145"/>
      <c r="M6" s="145"/>
      <c r="N6" s="145"/>
      <c r="O6" s="145"/>
      <c r="P6" s="145"/>
      <c r="Q6" s="145"/>
      <c r="R6" s="145"/>
      <c r="S6" s="145"/>
      <c r="T6" s="145"/>
      <c r="U6" s="145"/>
      <c r="V6" s="145"/>
      <c r="W6" s="145"/>
      <c r="X6" s="145"/>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47"/>
      <c r="B7" s="150"/>
      <c r="C7" s="150"/>
      <c r="D7" s="150"/>
      <c r="E7" s="150"/>
      <c r="F7" s="15"/>
      <c r="G7" s="150"/>
      <c r="H7" s="150"/>
      <c r="I7" s="150"/>
      <c r="J7" s="150"/>
      <c r="K7" s="1"/>
      <c r="L7" s="145"/>
      <c r="M7" s="145"/>
      <c r="N7" s="145"/>
      <c r="O7" s="145"/>
      <c r="P7" s="145"/>
      <c r="Q7" s="145"/>
      <c r="R7" s="145"/>
      <c r="S7" s="145"/>
      <c r="T7" s="145"/>
      <c r="U7" s="145"/>
      <c r="V7" s="145"/>
      <c r="W7" s="145"/>
      <c r="X7" s="145"/>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47"/>
      <c r="B8" s="150"/>
      <c r="C8" s="150"/>
      <c r="D8" s="150"/>
      <c r="E8" s="150"/>
      <c r="F8" s="15"/>
      <c r="G8" s="150"/>
      <c r="H8" s="150"/>
      <c r="I8" s="150"/>
      <c r="J8" s="150"/>
      <c r="K8" s="1"/>
      <c r="L8" s="145"/>
      <c r="M8" s="145"/>
      <c r="N8" s="145"/>
      <c r="O8" s="145"/>
      <c r="P8" s="145"/>
      <c r="Q8" s="145"/>
      <c r="R8" s="145"/>
      <c r="S8" s="145"/>
      <c r="T8" s="145"/>
      <c r="U8" s="145"/>
      <c r="V8" s="145"/>
      <c r="W8" s="145"/>
      <c r="X8" s="145"/>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48"/>
      <c r="B9" s="151"/>
      <c r="C9" s="151"/>
      <c r="D9" s="151"/>
      <c r="E9" s="151"/>
      <c r="F9" s="15"/>
      <c r="G9" s="151"/>
      <c r="H9" s="151"/>
      <c r="I9" s="151"/>
      <c r="J9" s="151"/>
      <c r="K9" s="1"/>
      <c r="L9" s="145"/>
      <c r="M9" s="145"/>
      <c r="N9" s="145"/>
      <c r="O9" s="145"/>
      <c r="P9" s="145"/>
      <c r="Q9" s="145"/>
      <c r="R9" s="145"/>
      <c r="S9" s="145"/>
      <c r="T9" s="145"/>
      <c r="U9" s="145"/>
      <c r="V9" s="145"/>
      <c r="W9" s="145"/>
      <c r="X9" s="145"/>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46"/>
      <c r="B10" s="149"/>
      <c r="C10" s="152"/>
      <c r="D10" s="149"/>
      <c r="E10" s="149"/>
      <c r="F10" s="15"/>
      <c r="G10" s="153"/>
      <c r="H10" s="153"/>
      <c r="I10" s="149"/>
      <c r="J10" s="149"/>
      <c r="K10" s="1"/>
      <c r="L10" s="145" t="e">
        <f>VLOOKUP($A10,$Y$2:$AL$36,2,FALSE)</f>
        <v>#N/A</v>
      </c>
      <c r="M10" s="145" t="e">
        <f>VLOOKUP($A10,$Y$2:$AL$36,3,FALSE)</f>
        <v>#N/A</v>
      </c>
      <c r="N10" s="145" t="e">
        <f>VLOOKUP($A10,$Y$2:$AL$36,4,FALSE)</f>
        <v>#N/A</v>
      </c>
      <c r="O10" s="145" t="e">
        <f>VLOOKUP($A10,$Y$2:$AL$36,5,FALSE)</f>
        <v>#N/A</v>
      </c>
      <c r="P10" s="145" t="e">
        <f>VLOOKUP($A10,$Y$2:$AL$36,6,FALSE)</f>
        <v>#N/A</v>
      </c>
      <c r="Q10" s="145" t="e">
        <f>VLOOKUP($A10,$Y$2:$AL$36,7,FALSE)</f>
        <v>#N/A</v>
      </c>
      <c r="R10" s="145" t="e">
        <f>VLOOKUP($A10,$Y$2:$AL$36,8,FALSE)</f>
        <v>#N/A</v>
      </c>
      <c r="S10" s="145" t="e">
        <f>VLOOKUP($A10,$Y$2:$AL$36,9,FALSE)</f>
        <v>#N/A</v>
      </c>
      <c r="T10" s="145" t="e">
        <f>VLOOKUP($A10,$Y$2:$AL$36,10,FALSE)</f>
        <v>#N/A</v>
      </c>
      <c r="U10" s="145" t="e">
        <f>VLOOKUP($A10,$Y$2:$AL$36,11,FALSE)</f>
        <v>#N/A</v>
      </c>
      <c r="V10" s="145" t="e">
        <f>VLOOKUP($A10,$Y$2:$AL$36,12,FALSE)</f>
        <v>#N/A</v>
      </c>
      <c r="W10" s="145" t="e">
        <f>VLOOKUP($A10,$Y$2:$AL$36,13,FALSE)</f>
        <v>#N/A</v>
      </c>
      <c r="X10" s="145"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47"/>
      <c r="B11" s="150"/>
      <c r="C11" s="150"/>
      <c r="D11" s="150"/>
      <c r="E11" s="150"/>
      <c r="F11" s="15"/>
      <c r="G11" s="150"/>
      <c r="H11" s="150"/>
      <c r="I11" s="150"/>
      <c r="J11" s="150"/>
      <c r="K11" s="1"/>
      <c r="L11" s="145"/>
      <c r="M11" s="145"/>
      <c r="N11" s="145"/>
      <c r="O11" s="145"/>
      <c r="P11" s="145"/>
      <c r="Q11" s="145"/>
      <c r="R11" s="145"/>
      <c r="S11" s="145"/>
      <c r="T11" s="145"/>
      <c r="U11" s="145"/>
      <c r="V11" s="145"/>
      <c r="W11" s="145"/>
      <c r="X11" s="145"/>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47"/>
      <c r="B12" s="150"/>
      <c r="C12" s="150"/>
      <c r="D12" s="150"/>
      <c r="E12" s="150"/>
      <c r="F12" s="15"/>
      <c r="G12" s="150"/>
      <c r="H12" s="150"/>
      <c r="I12" s="150"/>
      <c r="J12" s="150"/>
      <c r="K12" s="1"/>
      <c r="L12" s="145"/>
      <c r="M12" s="145"/>
      <c r="N12" s="145"/>
      <c r="O12" s="145"/>
      <c r="P12" s="145"/>
      <c r="Q12" s="145"/>
      <c r="R12" s="145"/>
      <c r="S12" s="145"/>
      <c r="T12" s="145"/>
      <c r="U12" s="145"/>
      <c r="V12" s="145"/>
      <c r="W12" s="145"/>
      <c r="X12" s="145"/>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47"/>
      <c r="B13" s="150"/>
      <c r="C13" s="150"/>
      <c r="D13" s="150"/>
      <c r="E13" s="150"/>
      <c r="F13" s="15"/>
      <c r="G13" s="150"/>
      <c r="H13" s="150"/>
      <c r="I13" s="150"/>
      <c r="J13" s="150"/>
      <c r="K13" s="1"/>
      <c r="L13" s="145"/>
      <c r="M13" s="145"/>
      <c r="N13" s="145"/>
      <c r="O13" s="145"/>
      <c r="P13" s="145"/>
      <c r="Q13" s="145"/>
      <c r="R13" s="145"/>
      <c r="S13" s="145"/>
      <c r="T13" s="145"/>
      <c r="U13" s="145"/>
      <c r="V13" s="145"/>
      <c r="W13" s="145"/>
      <c r="X13" s="145"/>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48"/>
      <c r="B14" s="151"/>
      <c r="C14" s="151"/>
      <c r="D14" s="151"/>
      <c r="E14" s="151"/>
      <c r="F14" s="15"/>
      <c r="G14" s="151"/>
      <c r="H14" s="151"/>
      <c r="I14" s="151"/>
      <c r="J14" s="151"/>
      <c r="K14" s="1"/>
      <c r="L14" s="145"/>
      <c r="M14" s="145"/>
      <c r="N14" s="145"/>
      <c r="O14" s="145"/>
      <c r="P14" s="145"/>
      <c r="Q14" s="145"/>
      <c r="R14" s="145"/>
      <c r="S14" s="145"/>
      <c r="T14" s="145"/>
      <c r="U14" s="145"/>
      <c r="V14" s="145"/>
      <c r="W14" s="145"/>
      <c r="X14" s="145"/>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46"/>
      <c r="B15" s="149"/>
      <c r="C15" s="152"/>
      <c r="D15" s="149"/>
      <c r="E15" s="149"/>
      <c r="F15" s="15"/>
      <c r="G15" s="153"/>
      <c r="H15" s="153"/>
      <c r="I15" s="149"/>
      <c r="J15" s="149"/>
      <c r="K15" s="1"/>
      <c r="L15" s="145" t="e">
        <f>VLOOKUP($A15,$Y$2:$AL$36,2,FALSE)</f>
        <v>#N/A</v>
      </c>
      <c r="M15" s="145" t="e">
        <f>VLOOKUP($A15,$Y$2:$AL$36,3,FALSE)</f>
        <v>#N/A</v>
      </c>
      <c r="N15" s="145" t="e">
        <f>VLOOKUP($A15,$Y$2:$AL$36,4,FALSE)</f>
        <v>#N/A</v>
      </c>
      <c r="O15" s="145" t="e">
        <f>VLOOKUP($A15,$Y$2:$AL$36,5,FALSE)</f>
        <v>#N/A</v>
      </c>
      <c r="P15" s="145" t="e">
        <f>VLOOKUP($A15,$Y$2:$AL$36,6,FALSE)</f>
        <v>#N/A</v>
      </c>
      <c r="Q15" s="145" t="e">
        <f>VLOOKUP($A15,$Y$2:$AL$36,7,FALSE)</f>
        <v>#N/A</v>
      </c>
      <c r="R15" s="145" t="e">
        <f>VLOOKUP($A15,$Y$2:$AL$36,8,FALSE)</f>
        <v>#N/A</v>
      </c>
      <c r="S15" s="145" t="e">
        <f>VLOOKUP($A15,$Y$2:$AL$36,9,FALSE)</f>
        <v>#N/A</v>
      </c>
      <c r="T15" s="145" t="e">
        <f>VLOOKUP($A15,$Y$2:$AL$36,10,FALSE)</f>
        <v>#N/A</v>
      </c>
      <c r="U15" s="145" t="e">
        <f>VLOOKUP($A15,$Y$2:$AL$36,11,FALSE)</f>
        <v>#N/A</v>
      </c>
      <c r="V15" s="145" t="e">
        <f>VLOOKUP($A15,$Y$2:$AL$36,12,FALSE)</f>
        <v>#N/A</v>
      </c>
      <c r="W15" s="145" t="e">
        <f>VLOOKUP($A15,$Y$2:$AL$36,13,FALSE)</f>
        <v>#N/A</v>
      </c>
      <c r="X15" s="145"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47"/>
      <c r="B16" s="150"/>
      <c r="C16" s="150"/>
      <c r="D16" s="150"/>
      <c r="E16" s="150"/>
      <c r="F16" s="15"/>
      <c r="G16" s="150"/>
      <c r="H16" s="150"/>
      <c r="I16" s="150"/>
      <c r="J16" s="150"/>
      <c r="K16" s="1"/>
      <c r="L16" s="145"/>
      <c r="M16" s="145"/>
      <c r="N16" s="145"/>
      <c r="O16" s="145"/>
      <c r="P16" s="145"/>
      <c r="Q16" s="145"/>
      <c r="R16" s="145"/>
      <c r="S16" s="145"/>
      <c r="T16" s="145"/>
      <c r="U16" s="145"/>
      <c r="V16" s="145"/>
      <c r="W16" s="145"/>
      <c r="X16" s="145"/>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47"/>
      <c r="B17" s="150"/>
      <c r="C17" s="150"/>
      <c r="D17" s="150"/>
      <c r="E17" s="150"/>
      <c r="F17" s="15"/>
      <c r="G17" s="150"/>
      <c r="H17" s="150"/>
      <c r="I17" s="150"/>
      <c r="J17" s="150"/>
      <c r="K17" s="1"/>
      <c r="L17" s="145"/>
      <c r="M17" s="145"/>
      <c r="N17" s="145"/>
      <c r="O17" s="145"/>
      <c r="P17" s="145"/>
      <c r="Q17" s="145"/>
      <c r="R17" s="145"/>
      <c r="S17" s="145"/>
      <c r="T17" s="145"/>
      <c r="U17" s="145"/>
      <c r="V17" s="145"/>
      <c r="W17" s="145"/>
      <c r="X17" s="145"/>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47"/>
      <c r="B18" s="150"/>
      <c r="C18" s="150"/>
      <c r="D18" s="150"/>
      <c r="E18" s="150"/>
      <c r="F18" s="15"/>
      <c r="G18" s="150"/>
      <c r="H18" s="150"/>
      <c r="I18" s="150"/>
      <c r="J18" s="150"/>
      <c r="K18" s="1"/>
      <c r="L18" s="145"/>
      <c r="M18" s="145"/>
      <c r="N18" s="145"/>
      <c r="O18" s="145"/>
      <c r="P18" s="145"/>
      <c r="Q18" s="145"/>
      <c r="R18" s="145"/>
      <c r="S18" s="145"/>
      <c r="T18" s="145"/>
      <c r="U18" s="145"/>
      <c r="V18" s="145"/>
      <c r="W18" s="145"/>
      <c r="X18" s="145"/>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48"/>
      <c r="B19" s="151"/>
      <c r="C19" s="151"/>
      <c r="D19" s="151"/>
      <c r="E19" s="151"/>
      <c r="F19" s="15"/>
      <c r="G19" s="151"/>
      <c r="H19" s="151"/>
      <c r="I19" s="151"/>
      <c r="J19" s="151"/>
      <c r="K19" s="1"/>
      <c r="L19" s="145"/>
      <c r="M19" s="145"/>
      <c r="N19" s="145"/>
      <c r="O19" s="145"/>
      <c r="P19" s="145"/>
      <c r="Q19" s="145"/>
      <c r="R19" s="145"/>
      <c r="S19" s="145"/>
      <c r="T19" s="145"/>
      <c r="U19" s="145"/>
      <c r="V19" s="145"/>
      <c r="W19" s="145"/>
      <c r="X19" s="145"/>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46"/>
      <c r="B20" s="149"/>
      <c r="C20" s="152"/>
      <c r="D20" s="149"/>
      <c r="E20" s="149"/>
      <c r="F20" s="15"/>
      <c r="G20" s="153"/>
      <c r="H20" s="153"/>
      <c r="I20" s="149"/>
      <c r="J20" s="149"/>
      <c r="K20" s="1"/>
      <c r="L20" s="145" t="e">
        <f>VLOOKUP($A20,$Y$2:$AL$36,2,FALSE)</f>
        <v>#N/A</v>
      </c>
      <c r="M20" s="145" t="e">
        <f>VLOOKUP($A20,$Y$2:$AL$36,3,FALSE)</f>
        <v>#N/A</v>
      </c>
      <c r="N20" s="145" t="e">
        <f>VLOOKUP($A20,$Y$2:$AL$36,4,FALSE)</f>
        <v>#N/A</v>
      </c>
      <c r="O20" s="145" t="e">
        <f>VLOOKUP($A20,$Y$2:$AL$36,5,FALSE)</f>
        <v>#N/A</v>
      </c>
      <c r="P20" s="145" t="e">
        <f>VLOOKUP($A20,$Y$2:$AL$36,6,FALSE)</f>
        <v>#N/A</v>
      </c>
      <c r="Q20" s="145" t="e">
        <f>VLOOKUP($A20,$Y$2:$AL$36,7,FALSE)</f>
        <v>#N/A</v>
      </c>
      <c r="R20" s="145" t="e">
        <f>VLOOKUP($A20,$Y$2:$AL$36,8,FALSE)</f>
        <v>#N/A</v>
      </c>
      <c r="S20" s="145" t="e">
        <f>VLOOKUP($A20,$Y$2:$AL$36,9,FALSE)</f>
        <v>#N/A</v>
      </c>
      <c r="T20" s="145" t="e">
        <f>VLOOKUP($A20,$Y$2:$AL$36,10,FALSE)</f>
        <v>#N/A</v>
      </c>
      <c r="U20" s="145" t="e">
        <f>VLOOKUP($A20,$Y$2:$AL$36,11,FALSE)</f>
        <v>#N/A</v>
      </c>
      <c r="V20" s="145" t="e">
        <f>VLOOKUP($A20,$Y$2:$AL$36,12,FALSE)</f>
        <v>#N/A</v>
      </c>
      <c r="W20" s="145" t="e">
        <f>VLOOKUP($A20,$Y$2:$AL$36,13,FALSE)</f>
        <v>#N/A</v>
      </c>
      <c r="X20" s="145"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47"/>
      <c r="B21" s="150"/>
      <c r="C21" s="150"/>
      <c r="D21" s="150"/>
      <c r="E21" s="150"/>
      <c r="F21" s="15"/>
      <c r="G21" s="150"/>
      <c r="H21" s="150"/>
      <c r="I21" s="150"/>
      <c r="J21" s="150"/>
      <c r="K21" s="1"/>
      <c r="L21" s="145"/>
      <c r="M21" s="145"/>
      <c r="N21" s="145"/>
      <c r="O21" s="145"/>
      <c r="P21" s="145"/>
      <c r="Q21" s="145"/>
      <c r="R21" s="145"/>
      <c r="S21" s="145"/>
      <c r="T21" s="145"/>
      <c r="U21" s="145"/>
      <c r="V21" s="145"/>
      <c r="W21" s="145"/>
      <c r="X21" s="145"/>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47"/>
      <c r="B22" s="150"/>
      <c r="C22" s="150"/>
      <c r="D22" s="150"/>
      <c r="E22" s="150"/>
      <c r="F22" s="15"/>
      <c r="G22" s="150"/>
      <c r="H22" s="150"/>
      <c r="I22" s="150"/>
      <c r="J22" s="150"/>
      <c r="K22" s="1"/>
      <c r="L22" s="145"/>
      <c r="M22" s="145"/>
      <c r="N22" s="145"/>
      <c r="O22" s="145"/>
      <c r="P22" s="145"/>
      <c r="Q22" s="145"/>
      <c r="R22" s="145"/>
      <c r="S22" s="145"/>
      <c r="T22" s="145"/>
      <c r="U22" s="145"/>
      <c r="V22" s="145"/>
      <c r="W22" s="145"/>
      <c r="X22" s="145"/>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47"/>
      <c r="B23" s="150"/>
      <c r="C23" s="150"/>
      <c r="D23" s="150"/>
      <c r="E23" s="150"/>
      <c r="F23" s="15"/>
      <c r="G23" s="150"/>
      <c r="H23" s="150"/>
      <c r="I23" s="150"/>
      <c r="J23" s="150"/>
      <c r="K23" s="1"/>
      <c r="L23" s="145"/>
      <c r="M23" s="145"/>
      <c r="N23" s="145"/>
      <c r="O23" s="145"/>
      <c r="P23" s="145"/>
      <c r="Q23" s="145"/>
      <c r="R23" s="145"/>
      <c r="S23" s="145"/>
      <c r="T23" s="145"/>
      <c r="U23" s="145"/>
      <c r="V23" s="145"/>
      <c r="W23" s="145"/>
      <c r="X23" s="145"/>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48"/>
      <c r="B24" s="151"/>
      <c r="C24" s="151"/>
      <c r="D24" s="151"/>
      <c r="E24" s="151"/>
      <c r="F24" s="15"/>
      <c r="G24" s="151"/>
      <c r="H24" s="151"/>
      <c r="I24" s="151"/>
      <c r="J24" s="151"/>
      <c r="K24" s="1"/>
      <c r="L24" s="145"/>
      <c r="M24" s="145"/>
      <c r="N24" s="145"/>
      <c r="O24" s="145"/>
      <c r="P24" s="145"/>
      <c r="Q24" s="145"/>
      <c r="R24" s="145"/>
      <c r="S24" s="145"/>
      <c r="T24" s="145"/>
      <c r="U24" s="145"/>
      <c r="V24" s="145"/>
      <c r="W24" s="145"/>
      <c r="X24" s="145"/>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46"/>
      <c r="B25" s="149"/>
      <c r="C25" s="152"/>
      <c r="D25" s="149"/>
      <c r="E25" s="149"/>
      <c r="F25" s="15"/>
      <c r="G25" s="153"/>
      <c r="H25" s="153"/>
      <c r="I25" s="149"/>
      <c r="J25" s="149"/>
      <c r="K25" s="1"/>
      <c r="L25" s="145" t="e">
        <f>VLOOKUP($A25,$Y$2:$AL$36,2,FALSE)</f>
        <v>#N/A</v>
      </c>
      <c r="M25" s="145" t="e">
        <f>VLOOKUP($A25,$Y$2:$AL$36,3,FALSE)</f>
        <v>#N/A</v>
      </c>
      <c r="N25" s="145" t="e">
        <f>VLOOKUP($A25,$Y$2:$AL$36,4,FALSE)</f>
        <v>#N/A</v>
      </c>
      <c r="O25" s="145" t="e">
        <f>VLOOKUP($A25,$Y$2:$AL$36,5,FALSE)</f>
        <v>#N/A</v>
      </c>
      <c r="P25" s="145" t="e">
        <f>VLOOKUP($A25,$Y$2:$AL$36,6,FALSE)</f>
        <v>#N/A</v>
      </c>
      <c r="Q25" s="145" t="e">
        <f>VLOOKUP($A25,$Y$2:$AL$36,7,FALSE)</f>
        <v>#N/A</v>
      </c>
      <c r="R25" s="145" t="e">
        <f>VLOOKUP($A25,$Y$2:$AL$36,8,FALSE)</f>
        <v>#N/A</v>
      </c>
      <c r="S25" s="145" t="e">
        <f>VLOOKUP($A25,$Y$2:$AL$36,9,FALSE)</f>
        <v>#N/A</v>
      </c>
      <c r="T25" s="145" t="e">
        <f>VLOOKUP($A25,$Y$2:$AL$36,10,FALSE)</f>
        <v>#N/A</v>
      </c>
      <c r="U25" s="145" t="e">
        <f>VLOOKUP($A25,$Y$2:$AL$36,11,FALSE)</f>
        <v>#N/A</v>
      </c>
      <c r="V25" s="145" t="e">
        <f>VLOOKUP($A25,$Y$2:$AL$36,12,FALSE)</f>
        <v>#N/A</v>
      </c>
      <c r="W25" s="145" t="e">
        <f>VLOOKUP($A25,$Y$2:$AL$36,13,FALSE)</f>
        <v>#N/A</v>
      </c>
      <c r="X25" s="145"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47"/>
      <c r="B26" s="150"/>
      <c r="C26" s="150"/>
      <c r="D26" s="150"/>
      <c r="E26" s="150"/>
      <c r="F26" s="15"/>
      <c r="G26" s="150"/>
      <c r="H26" s="150"/>
      <c r="I26" s="150"/>
      <c r="J26" s="150"/>
      <c r="K26" s="1"/>
      <c r="L26" s="145"/>
      <c r="M26" s="145"/>
      <c r="N26" s="145"/>
      <c r="O26" s="145"/>
      <c r="P26" s="145"/>
      <c r="Q26" s="145"/>
      <c r="R26" s="145"/>
      <c r="S26" s="145"/>
      <c r="T26" s="145"/>
      <c r="U26" s="145"/>
      <c r="V26" s="145"/>
      <c r="W26" s="145"/>
      <c r="X26" s="145"/>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47"/>
      <c r="B27" s="150"/>
      <c r="C27" s="150"/>
      <c r="D27" s="150"/>
      <c r="E27" s="150"/>
      <c r="F27" s="15"/>
      <c r="G27" s="150"/>
      <c r="H27" s="150"/>
      <c r="I27" s="150"/>
      <c r="J27" s="150"/>
      <c r="K27" s="1"/>
      <c r="L27" s="145"/>
      <c r="M27" s="145"/>
      <c r="N27" s="145"/>
      <c r="O27" s="145"/>
      <c r="P27" s="145"/>
      <c r="Q27" s="145"/>
      <c r="R27" s="145"/>
      <c r="S27" s="145"/>
      <c r="T27" s="145"/>
      <c r="U27" s="145"/>
      <c r="V27" s="145"/>
      <c r="W27" s="145"/>
      <c r="X27" s="145"/>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47"/>
      <c r="B28" s="150"/>
      <c r="C28" s="150"/>
      <c r="D28" s="150"/>
      <c r="E28" s="150"/>
      <c r="F28" s="15"/>
      <c r="G28" s="150"/>
      <c r="H28" s="150"/>
      <c r="I28" s="150"/>
      <c r="J28" s="150"/>
      <c r="K28" s="1"/>
      <c r="L28" s="145"/>
      <c r="M28" s="145"/>
      <c r="N28" s="145"/>
      <c r="O28" s="145"/>
      <c r="P28" s="145"/>
      <c r="Q28" s="145"/>
      <c r="R28" s="145"/>
      <c r="S28" s="145"/>
      <c r="T28" s="145"/>
      <c r="U28" s="145"/>
      <c r="V28" s="145"/>
      <c r="W28" s="145"/>
      <c r="X28" s="145"/>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48"/>
      <c r="B29" s="151"/>
      <c r="C29" s="151"/>
      <c r="D29" s="151"/>
      <c r="E29" s="151"/>
      <c r="F29" s="15"/>
      <c r="G29" s="151"/>
      <c r="H29" s="151"/>
      <c r="I29" s="151"/>
      <c r="J29" s="151"/>
      <c r="K29" s="1"/>
      <c r="L29" s="145"/>
      <c r="M29" s="145"/>
      <c r="N29" s="145"/>
      <c r="O29" s="145"/>
      <c r="P29" s="145"/>
      <c r="Q29" s="145"/>
      <c r="R29" s="145"/>
      <c r="S29" s="145"/>
      <c r="T29" s="145"/>
      <c r="U29" s="145"/>
      <c r="V29" s="145"/>
      <c r="W29" s="145"/>
      <c r="X29" s="145"/>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46"/>
      <c r="B30" s="149"/>
      <c r="C30" s="152"/>
      <c r="D30" s="149"/>
      <c r="E30" s="149"/>
      <c r="F30" s="15"/>
      <c r="G30" s="153"/>
      <c r="H30" s="153"/>
      <c r="I30" s="149"/>
      <c r="J30" s="149"/>
      <c r="K30" s="1"/>
      <c r="L30" s="145" t="e">
        <f>VLOOKUP($A30,$Y$2:$AL$36,2,FALSE)</f>
        <v>#N/A</v>
      </c>
      <c r="M30" s="145" t="e">
        <f>VLOOKUP($A30,$Y$2:$AL$36,3,FALSE)</f>
        <v>#N/A</v>
      </c>
      <c r="N30" s="145" t="e">
        <f>VLOOKUP($A30,$Y$2:$AL$36,4,FALSE)</f>
        <v>#N/A</v>
      </c>
      <c r="O30" s="145" t="e">
        <f>VLOOKUP($A30,$Y$2:$AL$36,5,FALSE)</f>
        <v>#N/A</v>
      </c>
      <c r="P30" s="145" t="e">
        <f>VLOOKUP($A30,$Y$2:$AL$36,6,FALSE)</f>
        <v>#N/A</v>
      </c>
      <c r="Q30" s="145" t="e">
        <f>VLOOKUP($A30,$Y$2:$AL$36,7,FALSE)</f>
        <v>#N/A</v>
      </c>
      <c r="R30" s="145" t="e">
        <f>VLOOKUP($A30,$Y$2:$AL$36,8,FALSE)</f>
        <v>#N/A</v>
      </c>
      <c r="S30" s="145" t="e">
        <f>VLOOKUP($A30,$Y$2:$AL$36,9,FALSE)</f>
        <v>#N/A</v>
      </c>
      <c r="T30" s="145" t="e">
        <f>VLOOKUP($A30,$Y$2:$AL$36,10,FALSE)</f>
        <v>#N/A</v>
      </c>
      <c r="U30" s="145" t="e">
        <f>VLOOKUP($A30,$Y$2:$AL$36,11,FALSE)</f>
        <v>#N/A</v>
      </c>
      <c r="V30" s="145" t="e">
        <f>VLOOKUP($A30,$Y$2:$AL$36,12,FALSE)</f>
        <v>#N/A</v>
      </c>
      <c r="W30" s="145" t="e">
        <f>VLOOKUP($A30,$Y$2:$AL$36,13,FALSE)</f>
        <v>#N/A</v>
      </c>
      <c r="X30" s="145"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47"/>
      <c r="B31" s="150"/>
      <c r="C31" s="150"/>
      <c r="D31" s="150"/>
      <c r="E31" s="150"/>
      <c r="F31" s="15"/>
      <c r="G31" s="150"/>
      <c r="H31" s="150"/>
      <c r="I31" s="150"/>
      <c r="J31" s="150"/>
      <c r="K31" s="1"/>
      <c r="L31" s="145"/>
      <c r="M31" s="145"/>
      <c r="N31" s="145"/>
      <c r="O31" s="145"/>
      <c r="P31" s="145"/>
      <c r="Q31" s="145"/>
      <c r="R31" s="145"/>
      <c r="S31" s="145"/>
      <c r="T31" s="145"/>
      <c r="U31" s="145"/>
      <c r="V31" s="145"/>
      <c r="W31" s="145"/>
      <c r="X31" s="145"/>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47"/>
      <c r="B32" s="150"/>
      <c r="C32" s="150"/>
      <c r="D32" s="150"/>
      <c r="E32" s="150"/>
      <c r="F32" s="15"/>
      <c r="G32" s="150"/>
      <c r="H32" s="150"/>
      <c r="I32" s="150"/>
      <c r="J32" s="150"/>
      <c r="K32" s="1"/>
      <c r="L32" s="145"/>
      <c r="M32" s="145"/>
      <c r="N32" s="145"/>
      <c r="O32" s="145"/>
      <c r="P32" s="145"/>
      <c r="Q32" s="145"/>
      <c r="R32" s="145"/>
      <c r="S32" s="145"/>
      <c r="T32" s="145"/>
      <c r="U32" s="145"/>
      <c r="V32" s="145"/>
      <c r="W32" s="145"/>
      <c r="X32" s="145"/>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47"/>
      <c r="B33" s="150"/>
      <c r="C33" s="150"/>
      <c r="D33" s="150"/>
      <c r="E33" s="150"/>
      <c r="F33" s="15"/>
      <c r="G33" s="150"/>
      <c r="H33" s="150"/>
      <c r="I33" s="150"/>
      <c r="J33" s="150"/>
      <c r="K33" s="1"/>
      <c r="L33" s="145"/>
      <c r="M33" s="145"/>
      <c r="N33" s="145"/>
      <c r="O33" s="145"/>
      <c r="P33" s="145"/>
      <c r="Q33" s="145"/>
      <c r="R33" s="145"/>
      <c r="S33" s="145"/>
      <c r="T33" s="145"/>
      <c r="U33" s="145"/>
      <c r="V33" s="145"/>
      <c r="W33" s="145"/>
      <c r="X33" s="145"/>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48"/>
      <c r="B34" s="151"/>
      <c r="C34" s="151"/>
      <c r="D34" s="151"/>
      <c r="E34" s="151"/>
      <c r="F34" s="15"/>
      <c r="G34" s="151"/>
      <c r="H34" s="151"/>
      <c r="I34" s="151"/>
      <c r="J34" s="151"/>
      <c r="K34" s="1"/>
      <c r="L34" s="145"/>
      <c r="M34" s="145"/>
      <c r="N34" s="145"/>
      <c r="O34" s="145"/>
      <c r="P34" s="145"/>
      <c r="Q34" s="145"/>
      <c r="R34" s="145"/>
      <c r="S34" s="145"/>
      <c r="T34" s="145"/>
      <c r="U34" s="145"/>
      <c r="V34" s="145"/>
      <c r="W34" s="145"/>
      <c r="X34" s="145"/>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46"/>
      <c r="B35" s="149"/>
      <c r="C35" s="152"/>
      <c r="D35" s="149"/>
      <c r="E35" s="149"/>
      <c r="F35" s="15"/>
      <c r="G35" s="153"/>
      <c r="H35" s="153"/>
      <c r="I35" s="149"/>
      <c r="J35" s="149"/>
      <c r="K35" s="1"/>
      <c r="L35" s="145" t="e">
        <f>VLOOKUP($A35,$Y$2:$AL$36,2,FALSE)</f>
        <v>#N/A</v>
      </c>
      <c r="M35" s="145" t="e">
        <f>VLOOKUP($A35,$Y$2:$AL$36,3,FALSE)</f>
        <v>#N/A</v>
      </c>
      <c r="N35" s="145" t="e">
        <f>VLOOKUP($A35,$Y$2:$AL$36,4,FALSE)</f>
        <v>#N/A</v>
      </c>
      <c r="O35" s="145" t="e">
        <f>VLOOKUP($A35,$Y$2:$AL$36,5,FALSE)</f>
        <v>#N/A</v>
      </c>
      <c r="P35" s="145" t="e">
        <f>VLOOKUP($A35,$Y$2:$AL$36,6,FALSE)</f>
        <v>#N/A</v>
      </c>
      <c r="Q35" s="145" t="e">
        <f>VLOOKUP($A35,$Y$2:$AL$36,7,FALSE)</f>
        <v>#N/A</v>
      </c>
      <c r="R35" s="145" t="e">
        <f>VLOOKUP($A35,$Y$2:$AL$36,8,FALSE)</f>
        <v>#N/A</v>
      </c>
      <c r="S35" s="145" t="e">
        <f>VLOOKUP($A35,$Y$2:$AL$36,9,FALSE)</f>
        <v>#N/A</v>
      </c>
      <c r="T35" s="145" t="e">
        <f>VLOOKUP($A35,$Y$2:$AL$36,10,FALSE)</f>
        <v>#N/A</v>
      </c>
      <c r="U35" s="145" t="e">
        <f>VLOOKUP($A35,$Y$2:$AL$36,11,FALSE)</f>
        <v>#N/A</v>
      </c>
      <c r="V35" s="145" t="e">
        <f>VLOOKUP($A35,$Y$2:$AL$36,12,FALSE)</f>
        <v>#N/A</v>
      </c>
      <c r="W35" s="145" t="e">
        <f>VLOOKUP($A35,$Y$2:$AL$36,13,FALSE)</f>
        <v>#N/A</v>
      </c>
      <c r="X35" s="145"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47"/>
      <c r="B36" s="150"/>
      <c r="C36" s="150"/>
      <c r="D36" s="150"/>
      <c r="E36" s="150"/>
      <c r="F36" s="15"/>
      <c r="G36" s="150"/>
      <c r="H36" s="150"/>
      <c r="I36" s="150"/>
      <c r="J36" s="150"/>
      <c r="K36" s="1"/>
      <c r="L36" s="145"/>
      <c r="M36" s="145"/>
      <c r="N36" s="145"/>
      <c r="O36" s="145"/>
      <c r="P36" s="145"/>
      <c r="Q36" s="145"/>
      <c r="R36" s="145"/>
      <c r="S36" s="145"/>
      <c r="T36" s="145"/>
      <c r="U36" s="145"/>
      <c r="V36" s="145"/>
      <c r="W36" s="145"/>
      <c r="X36" s="145"/>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47"/>
      <c r="B37" s="150"/>
      <c r="C37" s="150"/>
      <c r="D37" s="150"/>
      <c r="E37" s="150"/>
      <c r="F37" s="15"/>
      <c r="G37" s="150"/>
      <c r="H37" s="150"/>
      <c r="I37" s="150"/>
      <c r="J37" s="150"/>
      <c r="K37" s="1"/>
      <c r="L37" s="145"/>
      <c r="M37" s="145"/>
      <c r="N37" s="145"/>
      <c r="O37" s="145"/>
      <c r="P37" s="145"/>
      <c r="Q37" s="145"/>
      <c r="R37" s="145"/>
      <c r="S37" s="145"/>
      <c r="T37" s="145"/>
      <c r="U37" s="145"/>
      <c r="V37" s="145"/>
      <c r="W37" s="145"/>
      <c r="X37" s="145"/>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47"/>
      <c r="B38" s="150"/>
      <c r="C38" s="150"/>
      <c r="D38" s="150"/>
      <c r="E38" s="150"/>
      <c r="F38" s="15"/>
      <c r="G38" s="150"/>
      <c r="H38" s="150"/>
      <c r="I38" s="150"/>
      <c r="J38" s="150"/>
      <c r="K38" s="1"/>
      <c r="L38" s="145"/>
      <c r="M38" s="145"/>
      <c r="N38" s="145"/>
      <c r="O38" s="145"/>
      <c r="P38" s="145"/>
      <c r="Q38" s="145"/>
      <c r="R38" s="145"/>
      <c r="S38" s="145"/>
      <c r="T38" s="145"/>
      <c r="U38" s="145"/>
      <c r="V38" s="145"/>
      <c r="W38" s="145"/>
      <c r="X38" s="145"/>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48"/>
      <c r="B39" s="151"/>
      <c r="C39" s="151"/>
      <c r="D39" s="151"/>
      <c r="E39" s="151"/>
      <c r="F39" s="15"/>
      <c r="G39" s="151"/>
      <c r="H39" s="151"/>
      <c r="I39" s="151"/>
      <c r="J39" s="151"/>
      <c r="K39" s="1"/>
      <c r="L39" s="145"/>
      <c r="M39" s="145"/>
      <c r="N39" s="145"/>
      <c r="O39" s="145"/>
      <c r="P39" s="145"/>
      <c r="Q39" s="145"/>
      <c r="R39" s="145"/>
      <c r="S39" s="145"/>
      <c r="T39" s="145"/>
      <c r="U39" s="145"/>
      <c r="V39" s="145"/>
      <c r="W39" s="145"/>
      <c r="X39" s="145"/>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46"/>
      <c r="B40" s="149"/>
      <c r="C40" s="152"/>
      <c r="D40" s="149"/>
      <c r="E40" s="149"/>
      <c r="F40" s="15"/>
      <c r="G40" s="153"/>
      <c r="H40" s="153"/>
      <c r="I40" s="149"/>
      <c r="J40" s="149"/>
      <c r="K40" s="1"/>
      <c r="L40" s="145" t="e">
        <f>VLOOKUP($A40,$Y$2:$AL$36,2,FALSE)</f>
        <v>#N/A</v>
      </c>
      <c r="M40" s="145" t="e">
        <f>VLOOKUP($A40,$Y$2:$AL$36,3,FALSE)</f>
        <v>#N/A</v>
      </c>
      <c r="N40" s="145" t="e">
        <f>VLOOKUP($A40,$Y$2:$AL$36,4,FALSE)</f>
        <v>#N/A</v>
      </c>
      <c r="O40" s="145" t="e">
        <f>VLOOKUP($A40,$Y$2:$AL$36,5,FALSE)</f>
        <v>#N/A</v>
      </c>
      <c r="P40" s="145" t="e">
        <f>VLOOKUP($A40,$Y$2:$AL$36,6,FALSE)</f>
        <v>#N/A</v>
      </c>
      <c r="Q40" s="145" t="e">
        <f>VLOOKUP($A40,$Y$2:$AL$36,7,FALSE)</f>
        <v>#N/A</v>
      </c>
      <c r="R40" s="145" t="e">
        <f>VLOOKUP($A40,$Y$2:$AL$36,8,FALSE)</f>
        <v>#N/A</v>
      </c>
      <c r="S40" s="145" t="e">
        <f>VLOOKUP($A40,$Y$2:$AL$36,9,FALSE)</f>
        <v>#N/A</v>
      </c>
      <c r="T40" s="145" t="e">
        <f>VLOOKUP($A40,$Y$2:$AL$36,10,FALSE)</f>
        <v>#N/A</v>
      </c>
      <c r="U40" s="145" t="e">
        <f>VLOOKUP($A40,$Y$2:$AL$36,11,FALSE)</f>
        <v>#N/A</v>
      </c>
      <c r="V40" s="145" t="e">
        <f>VLOOKUP($A40,$Y$2:$AL$36,12,FALSE)</f>
        <v>#N/A</v>
      </c>
      <c r="W40" s="145" t="e">
        <f>VLOOKUP($A40,$Y$2:$AL$36,13,FALSE)</f>
        <v>#N/A</v>
      </c>
      <c r="X40" s="145"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47"/>
      <c r="B41" s="150"/>
      <c r="C41" s="150"/>
      <c r="D41" s="150"/>
      <c r="E41" s="150"/>
      <c r="F41" s="15"/>
      <c r="G41" s="150"/>
      <c r="H41" s="150"/>
      <c r="I41" s="150"/>
      <c r="J41" s="150"/>
      <c r="K41" s="1"/>
      <c r="L41" s="145"/>
      <c r="M41" s="145"/>
      <c r="N41" s="145"/>
      <c r="O41" s="145"/>
      <c r="P41" s="145"/>
      <c r="Q41" s="145"/>
      <c r="R41" s="145"/>
      <c r="S41" s="145"/>
      <c r="T41" s="145"/>
      <c r="U41" s="145"/>
      <c r="V41" s="145"/>
      <c r="W41" s="145"/>
      <c r="X41" s="145"/>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47"/>
      <c r="B42" s="150"/>
      <c r="C42" s="150"/>
      <c r="D42" s="150"/>
      <c r="E42" s="150"/>
      <c r="F42" s="15"/>
      <c r="G42" s="150"/>
      <c r="H42" s="150"/>
      <c r="I42" s="150"/>
      <c r="J42" s="150"/>
      <c r="K42" s="1"/>
      <c r="L42" s="145"/>
      <c r="M42" s="145"/>
      <c r="N42" s="145"/>
      <c r="O42" s="145"/>
      <c r="P42" s="145"/>
      <c r="Q42" s="145"/>
      <c r="R42" s="145"/>
      <c r="S42" s="145"/>
      <c r="T42" s="145"/>
      <c r="U42" s="145"/>
      <c r="V42" s="145"/>
      <c r="W42" s="145"/>
      <c r="X42" s="145"/>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47"/>
      <c r="B43" s="150"/>
      <c r="C43" s="150"/>
      <c r="D43" s="150"/>
      <c r="E43" s="150"/>
      <c r="F43" s="15"/>
      <c r="G43" s="150"/>
      <c r="H43" s="150"/>
      <c r="I43" s="150"/>
      <c r="J43" s="150"/>
      <c r="K43" s="1"/>
      <c r="L43" s="145"/>
      <c r="M43" s="145"/>
      <c r="N43" s="145"/>
      <c r="O43" s="145"/>
      <c r="P43" s="145"/>
      <c r="Q43" s="145"/>
      <c r="R43" s="145"/>
      <c r="S43" s="145"/>
      <c r="T43" s="145"/>
      <c r="U43" s="145"/>
      <c r="V43" s="145"/>
      <c r="W43" s="145"/>
      <c r="X43" s="145"/>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48"/>
      <c r="B44" s="151"/>
      <c r="C44" s="151"/>
      <c r="D44" s="151"/>
      <c r="E44" s="151"/>
      <c r="F44" s="15"/>
      <c r="G44" s="151"/>
      <c r="H44" s="151"/>
      <c r="I44" s="151"/>
      <c r="J44" s="151"/>
      <c r="K44" s="1"/>
      <c r="L44" s="145"/>
      <c r="M44" s="145"/>
      <c r="N44" s="145"/>
      <c r="O44" s="145"/>
      <c r="P44" s="145"/>
      <c r="Q44" s="145"/>
      <c r="R44" s="145"/>
      <c r="S44" s="145"/>
      <c r="T44" s="145"/>
      <c r="U44" s="145"/>
      <c r="V44" s="145"/>
      <c r="W44" s="145"/>
      <c r="X44" s="145"/>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46"/>
      <c r="B45" s="149"/>
      <c r="C45" s="152"/>
      <c r="D45" s="149"/>
      <c r="E45" s="149"/>
      <c r="F45" s="15"/>
      <c r="G45" s="153"/>
      <c r="H45" s="153"/>
      <c r="I45" s="149"/>
      <c r="J45" s="149"/>
      <c r="K45" s="1"/>
      <c r="L45" s="145" t="e">
        <f>VLOOKUP($A45,$Y$2:$AL$36,2,FALSE)</f>
        <v>#N/A</v>
      </c>
      <c r="M45" s="145" t="e">
        <f>VLOOKUP($A45,$Y$2:$AL$36,3,FALSE)</f>
        <v>#N/A</v>
      </c>
      <c r="N45" s="145" t="e">
        <f>VLOOKUP($A45,$Y$2:$AL$36,4,FALSE)</f>
        <v>#N/A</v>
      </c>
      <c r="O45" s="145" t="e">
        <f>VLOOKUP($A45,$Y$2:$AL$36,5,FALSE)</f>
        <v>#N/A</v>
      </c>
      <c r="P45" s="145" t="e">
        <f>VLOOKUP($A45,$Y$2:$AL$36,6,FALSE)</f>
        <v>#N/A</v>
      </c>
      <c r="Q45" s="145" t="e">
        <f>VLOOKUP($A45,$Y$2:$AL$36,7,FALSE)</f>
        <v>#N/A</v>
      </c>
      <c r="R45" s="145" t="e">
        <f>VLOOKUP($A45,$Y$2:$AL$36,8,FALSE)</f>
        <v>#N/A</v>
      </c>
      <c r="S45" s="145" t="e">
        <f>VLOOKUP($A45,$Y$2:$AL$36,9,FALSE)</f>
        <v>#N/A</v>
      </c>
      <c r="T45" s="145" t="e">
        <f>VLOOKUP($A45,$Y$2:$AL$36,10,FALSE)</f>
        <v>#N/A</v>
      </c>
      <c r="U45" s="145" t="e">
        <f>VLOOKUP($A45,$Y$2:$AL$36,11,FALSE)</f>
        <v>#N/A</v>
      </c>
      <c r="V45" s="145" t="e">
        <f>VLOOKUP($A45,$Y$2:$AL$36,12,FALSE)</f>
        <v>#N/A</v>
      </c>
      <c r="W45" s="145" t="e">
        <f>VLOOKUP($A45,$Y$2:$AL$36,13,FALSE)</f>
        <v>#N/A</v>
      </c>
      <c r="X45" s="145"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47"/>
      <c r="B46" s="150"/>
      <c r="C46" s="150"/>
      <c r="D46" s="150"/>
      <c r="E46" s="150"/>
      <c r="F46" s="15"/>
      <c r="G46" s="150"/>
      <c r="H46" s="150"/>
      <c r="I46" s="150"/>
      <c r="J46" s="150"/>
      <c r="K46" s="1"/>
      <c r="L46" s="145"/>
      <c r="M46" s="145"/>
      <c r="N46" s="145"/>
      <c r="O46" s="145"/>
      <c r="P46" s="145"/>
      <c r="Q46" s="145"/>
      <c r="R46" s="145"/>
      <c r="S46" s="145"/>
      <c r="T46" s="145"/>
      <c r="U46" s="145"/>
      <c r="V46" s="145"/>
      <c r="W46" s="145"/>
      <c r="X46" s="145"/>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47"/>
      <c r="B47" s="150"/>
      <c r="C47" s="150"/>
      <c r="D47" s="150"/>
      <c r="E47" s="150"/>
      <c r="F47" s="15"/>
      <c r="G47" s="150"/>
      <c r="H47" s="150"/>
      <c r="I47" s="150"/>
      <c r="J47" s="150"/>
      <c r="K47" s="1"/>
      <c r="L47" s="145"/>
      <c r="M47" s="145"/>
      <c r="N47" s="145"/>
      <c r="O47" s="145"/>
      <c r="P47" s="145"/>
      <c r="Q47" s="145"/>
      <c r="R47" s="145"/>
      <c r="S47" s="145"/>
      <c r="T47" s="145"/>
      <c r="U47" s="145"/>
      <c r="V47" s="145"/>
      <c r="W47" s="145"/>
      <c r="X47" s="145"/>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47"/>
      <c r="B48" s="150"/>
      <c r="C48" s="150"/>
      <c r="D48" s="150"/>
      <c r="E48" s="150"/>
      <c r="F48" s="15"/>
      <c r="G48" s="150"/>
      <c r="H48" s="150"/>
      <c r="I48" s="150"/>
      <c r="J48" s="150"/>
      <c r="K48" s="1"/>
      <c r="L48" s="145"/>
      <c r="M48" s="145"/>
      <c r="N48" s="145"/>
      <c r="O48" s="145"/>
      <c r="P48" s="145"/>
      <c r="Q48" s="145"/>
      <c r="R48" s="145"/>
      <c r="S48" s="145"/>
      <c r="T48" s="145"/>
      <c r="U48" s="145"/>
      <c r="V48" s="145"/>
      <c r="W48" s="145"/>
      <c r="X48" s="145"/>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48"/>
      <c r="B49" s="151"/>
      <c r="C49" s="151"/>
      <c r="D49" s="151"/>
      <c r="E49" s="151"/>
      <c r="F49" s="15"/>
      <c r="G49" s="151"/>
      <c r="H49" s="151"/>
      <c r="I49" s="151"/>
      <c r="J49" s="151"/>
      <c r="K49" s="1"/>
      <c r="L49" s="145"/>
      <c r="M49" s="145"/>
      <c r="N49" s="145"/>
      <c r="O49" s="145"/>
      <c r="P49" s="145"/>
      <c r="Q49" s="145"/>
      <c r="R49" s="145"/>
      <c r="S49" s="145"/>
      <c r="T49" s="145"/>
      <c r="U49" s="145"/>
      <c r="V49" s="145"/>
      <c r="W49" s="145"/>
      <c r="X49" s="145"/>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46"/>
      <c r="B50" s="149"/>
      <c r="C50" s="152"/>
      <c r="D50" s="149"/>
      <c r="E50" s="149"/>
      <c r="F50" s="15"/>
      <c r="G50" s="153"/>
      <c r="H50" s="153"/>
      <c r="I50" s="149"/>
      <c r="J50" s="149"/>
      <c r="K50" s="1"/>
      <c r="L50" s="145" t="e">
        <f>VLOOKUP($A50,$Y$2:$AL$36,2,FALSE)</f>
        <v>#N/A</v>
      </c>
      <c r="M50" s="145" t="e">
        <f>VLOOKUP($A50,$Y$2:$AL$36,3,FALSE)</f>
        <v>#N/A</v>
      </c>
      <c r="N50" s="145" t="e">
        <f>VLOOKUP($A50,$Y$2:$AL$36,4,FALSE)</f>
        <v>#N/A</v>
      </c>
      <c r="O50" s="145" t="e">
        <f>VLOOKUP($A50,$Y$2:$AL$36,5,FALSE)</f>
        <v>#N/A</v>
      </c>
      <c r="P50" s="145" t="e">
        <f>VLOOKUP($A50,$Y$2:$AL$36,6,FALSE)</f>
        <v>#N/A</v>
      </c>
      <c r="Q50" s="145" t="e">
        <f>VLOOKUP($A50,$Y$2:$AL$36,7,FALSE)</f>
        <v>#N/A</v>
      </c>
      <c r="R50" s="145" t="e">
        <f>VLOOKUP($A50,$Y$2:$AL$36,8,FALSE)</f>
        <v>#N/A</v>
      </c>
      <c r="S50" s="145" t="e">
        <f>VLOOKUP($A50,$Y$2:$AL$36,9,FALSE)</f>
        <v>#N/A</v>
      </c>
      <c r="T50" s="145" t="e">
        <f>VLOOKUP($A50,$Y$2:$AL$36,10,FALSE)</f>
        <v>#N/A</v>
      </c>
      <c r="U50" s="145" t="e">
        <f>VLOOKUP($A50,$Y$2:$AL$36,11,FALSE)</f>
        <v>#N/A</v>
      </c>
      <c r="V50" s="145" t="e">
        <f>VLOOKUP($A50,$Y$2:$AL$36,12,FALSE)</f>
        <v>#N/A</v>
      </c>
      <c r="W50" s="145" t="e">
        <f>VLOOKUP($A50,$Y$2:$AL$36,13,FALSE)</f>
        <v>#N/A</v>
      </c>
      <c r="X50" s="145"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47"/>
      <c r="B51" s="150"/>
      <c r="C51" s="150"/>
      <c r="D51" s="150"/>
      <c r="E51" s="150"/>
      <c r="F51" s="15"/>
      <c r="G51" s="150"/>
      <c r="H51" s="150"/>
      <c r="I51" s="150"/>
      <c r="J51" s="150"/>
      <c r="K51" s="1"/>
      <c r="L51" s="145"/>
      <c r="M51" s="145"/>
      <c r="N51" s="145"/>
      <c r="O51" s="145"/>
      <c r="P51" s="145"/>
      <c r="Q51" s="145"/>
      <c r="R51" s="145"/>
      <c r="S51" s="145"/>
      <c r="T51" s="145"/>
      <c r="U51" s="145"/>
      <c r="V51" s="145"/>
      <c r="W51" s="145"/>
      <c r="X51" s="145"/>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47"/>
      <c r="B52" s="150"/>
      <c r="C52" s="150"/>
      <c r="D52" s="150"/>
      <c r="E52" s="150"/>
      <c r="F52" s="15"/>
      <c r="G52" s="150"/>
      <c r="H52" s="150"/>
      <c r="I52" s="150"/>
      <c r="J52" s="150"/>
      <c r="K52" s="1"/>
      <c r="L52" s="145"/>
      <c r="M52" s="145"/>
      <c r="N52" s="145"/>
      <c r="O52" s="145"/>
      <c r="P52" s="145"/>
      <c r="Q52" s="145"/>
      <c r="R52" s="145"/>
      <c r="S52" s="145"/>
      <c r="T52" s="145"/>
      <c r="U52" s="145"/>
      <c r="V52" s="145"/>
      <c r="W52" s="145"/>
      <c r="X52" s="145"/>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47"/>
      <c r="B53" s="150"/>
      <c r="C53" s="150"/>
      <c r="D53" s="150"/>
      <c r="E53" s="150"/>
      <c r="F53" s="15"/>
      <c r="G53" s="150"/>
      <c r="H53" s="150"/>
      <c r="I53" s="150"/>
      <c r="J53" s="150"/>
      <c r="K53" s="1"/>
      <c r="L53" s="145"/>
      <c r="M53" s="145"/>
      <c r="N53" s="145"/>
      <c r="O53" s="145"/>
      <c r="P53" s="145"/>
      <c r="Q53" s="145"/>
      <c r="R53" s="145"/>
      <c r="S53" s="145"/>
      <c r="T53" s="145"/>
      <c r="U53" s="145"/>
      <c r="V53" s="145"/>
      <c r="W53" s="145"/>
      <c r="X53" s="145"/>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48"/>
      <c r="B54" s="151"/>
      <c r="C54" s="151"/>
      <c r="D54" s="151"/>
      <c r="E54" s="151"/>
      <c r="F54" s="15"/>
      <c r="G54" s="151"/>
      <c r="H54" s="151"/>
      <c r="I54" s="151"/>
      <c r="J54" s="151"/>
      <c r="K54" s="1"/>
      <c r="L54" s="145"/>
      <c r="M54" s="145"/>
      <c r="N54" s="145"/>
      <c r="O54" s="145"/>
      <c r="P54" s="145"/>
      <c r="Q54" s="145"/>
      <c r="R54" s="145"/>
      <c r="S54" s="145"/>
      <c r="T54" s="145"/>
      <c r="U54" s="145"/>
      <c r="V54" s="145"/>
      <c r="W54" s="145"/>
      <c r="X54" s="145"/>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46"/>
      <c r="B55" s="149"/>
      <c r="C55" s="152"/>
      <c r="D55" s="149"/>
      <c r="E55" s="149"/>
      <c r="F55" s="15"/>
      <c r="G55" s="153"/>
      <c r="H55" s="153"/>
      <c r="I55" s="149"/>
      <c r="J55" s="149"/>
      <c r="K55" s="1"/>
      <c r="L55" s="145" t="e">
        <f>VLOOKUP($A55,$Y$2:$AL$36,2,FALSE)</f>
        <v>#N/A</v>
      </c>
      <c r="M55" s="145" t="e">
        <f>VLOOKUP($A55,$Y$2:$AL$36,3,FALSE)</f>
        <v>#N/A</v>
      </c>
      <c r="N55" s="145" t="e">
        <f>VLOOKUP($A55,$Y$2:$AL$36,4,FALSE)</f>
        <v>#N/A</v>
      </c>
      <c r="O55" s="145" t="e">
        <f>VLOOKUP($A55,$Y$2:$AL$36,5,FALSE)</f>
        <v>#N/A</v>
      </c>
      <c r="P55" s="145" t="e">
        <f>VLOOKUP($A55,$Y$2:$AL$36,6,FALSE)</f>
        <v>#N/A</v>
      </c>
      <c r="Q55" s="145" t="e">
        <f>VLOOKUP($A55,$Y$2:$AL$36,7,FALSE)</f>
        <v>#N/A</v>
      </c>
      <c r="R55" s="145" t="e">
        <f>VLOOKUP($A55,$Y$2:$AL$36,8,FALSE)</f>
        <v>#N/A</v>
      </c>
      <c r="S55" s="145" t="e">
        <f>VLOOKUP($A55,$Y$2:$AL$36,9,FALSE)</f>
        <v>#N/A</v>
      </c>
      <c r="T55" s="145" t="e">
        <f>VLOOKUP($A55,$Y$2:$AL$36,10,FALSE)</f>
        <v>#N/A</v>
      </c>
      <c r="U55" s="145" t="e">
        <f>VLOOKUP($A55,$Y$2:$AL$36,11,FALSE)</f>
        <v>#N/A</v>
      </c>
      <c r="V55" s="145" t="e">
        <f>VLOOKUP($A55,$Y$2:$AL$36,12,FALSE)</f>
        <v>#N/A</v>
      </c>
      <c r="W55" s="145" t="e">
        <f>VLOOKUP($A55,$Y$2:$AL$36,13,FALSE)</f>
        <v>#N/A</v>
      </c>
      <c r="X55" s="145"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47"/>
      <c r="B56" s="150"/>
      <c r="C56" s="150"/>
      <c r="D56" s="150"/>
      <c r="E56" s="150"/>
      <c r="F56" s="15"/>
      <c r="G56" s="150"/>
      <c r="H56" s="150"/>
      <c r="I56" s="150"/>
      <c r="J56" s="150"/>
      <c r="K56" s="1"/>
      <c r="L56" s="145"/>
      <c r="M56" s="145"/>
      <c r="N56" s="145"/>
      <c r="O56" s="145"/>
      <c r="P56" s="145"/>
      <c r="Q56" s="145"/>
      <c r="R56" s="145"/>
      <c r="S56" s="145"/>
      <c r="T56" s="145"/>
      <c r="U56" s="145"/>
      <c r="V56" s="145"/>
      <c r="W56" s="145"/>
      <c r="X56" s="145"/>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47"/>
      <c r="B57" s="150"/>
      <c r="C57" s="150"/>
      <c r="D57" s="150"/>
      <c r="E57" s="150"/>
      <c r="F57" s="15"/>
      <c r="G57" s="150"/>
      <c r="H57" s="150"/>
      <c r="I57" s="150"/>
      <c r="J57" s="150"/>
      <c r="K57" s="1"/>
      <c r="L57" s="145"/>
      <c r="M57" s="145"/>
      <c r="N57" s="145"/>
      <c r="O57" s="145"/>
      <c r="P57" s="145"/>
      <c r="Q57" s="145"/>
      <c r="R57" s="145"/>
      <c r="S57" s="145"/>
      <c r="T57" s="145"/>
      <c r="U57" s="145"/>
      <c r="V57" s="145"/>
      <c r="W57" s="145"/>
      <c r="X57" s="145"/>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47"/>
      <c r="B58" s="150"/>
      <c r="C58" s="150"/>
      <c r="D58" s="150"/>
      <c r="E58" s="150"/>
      <c r="F58" s="15"/>
      <c r="G58" s="150"/>
      <c r="H58" s="150"/>
      <c r="I58" s="150"/>
      <c r="J58" s="150"/>
      <c r="K58" s="1"/>
      <c r="L58" s="145"/>
      <c r="M58" s="145"/>
      <c r="N58" s="145"/>
      <c r="O58" s="145"/>
      <c r="P58" s="145"/>
      <c r="Q58" s="145"/>
      <c r="R58" s="145"/>
      <c r="S58" s="145"/>
      <c r="T58" s="145"/>
      <c r="U58" s="145"/>
      <c r="V58" s="145"/>
      <c r="W58" s="145"/>
      <c r="X58" s="145"/>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48"/>
      <c r="B59" s="151"/>
      <c r="C59" s="151"/>
      <c r="D59" s="151"/>
      <c r="E59" s="151"/>
      <c r="F59" s="15"/>
      <c r="G59" s="151"/>
      <c r="H59" s="151"/>
      <c r="I59" s="151"/>
      <c r="J59" s="151"/>
      <c r="K59" s="1"/>
      <c r="L59" s="145"/>
      <c r="M59" s="145"/>
      <c r="N59" s="145"/>
      <c r="O59" s="145"/>
      <c r="P59" s="145"/>
      <c r="Q59" s="145"/>
      <c r="R59" s="145"/>
      <c r="S59" s="145"/>
      <c r="T59" s="145"/>
      <c r="U59" s="145"/>
      <c r="V59" s="145"/>
      <c r="W59" s="145"/>
      <c r="X59" s="145"/>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46"/>
      <c r="B60" s="149"/>
      <c r="C60" s="152"/>
      <c r="D60" s="149"/>
      <c r="E60" s="149"/>
      <c r="F60" s="15"/>
      <c r="G60" s="153"/>
      <c r="H60" s="153"/>
      <c r="I60" s="149"/>
      <c r="J60" s="149"/>
      <c r="K60" s="1"/>
      <c r="L60" s="145" t="e">
        <f>VLOOKUP($A60,$Y$2:$AL$36,2,FALSE)</f>
        <v>#N/A</v>
      </c>
      <c r="M60" s="145" t="e">
        <f>VLOOKUP($A60,$Y$2:$AL$36,3,FALSE)</f>
        <v>#N/A</v>
      </c>
      <c r="N60" s="145" t="e">
        <f>VLOOKUP($A60,$Y$2:$AL$36,4,FALSE)</f>
        <v>#N/A</v>
      </c>
      <c r="O60" s="145" t="e">
        <f>VLOOKUP($A60,$Y$2:$AL$36,5,FALSE)</f>
        <v>#N/A</v>
      </c>
      <c r="P60" s="145" t="e">
        <f>VLOOKUP($A60,$Y$2:$AL$36,6,FALSE)</f>
        <v>#N/A</v>
      </c>
      <c r="Q60" s="145" t="e">
        <f>VLOOKUP($A60,$Y$2:$AL$36,7,FALSE)</f>
        <v>#N/A</v>
      </c>
      <c r="R60" s="145" t="e">
        <f>VLOOKUP($A60,$Y$2:$AL$36,8,FALSE)</f>
        <v>#N/A</v>
      </c>
      <c r="S60" s="145" t="e">
        <f>VLOOKUP($A60,$Y$2:$AL$36,9,FALSE)</f>
        <v>#N/A</v>
      </c>
      <c r="T60" s="145" t="e">
        <f>VLOOKUP($A60,$Y$2:$AL$36,10,FALSE)</f>
        <v>#N/A</v>
      </c>
      <c r="U60" s="145" t="e">
        <f>VLOOKUP($A60,$Y$2:$AL$36,11,FALSE)</f>
        <v>#N/A</v>
      </c>
      <c r="V60" s="145" t="e">
        <f>VLOOKUP($A60,$Y$2:$AL$36,12,FALSE)</f>
        <v>#N/A</v>
      </c>
      <c r="W60" s="145" t="e">
        <f>VLOOKUP($A60,$Y$2:$AL$36,13,FALSE)</f>
        <v>#N/A</v>
      </c>
      <c r="X60" s="145"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47"/>
      <c r="B61" s="150"/>
      <c r="C61" s="150"/>
      <c r="D61" s="150"/>
      <c r="E61" s="150"/>
      <c r="F61" s="15"/>
      <c r="G61" s="150"/>
      <c r="H61" s="150"/>
      <c r="I61" s="150"/>
      <c r="J61" s="150"/>
      <c r="K61" s="1"/>
      <c r="L61" s="145"/>
      <c r="M61" s="145"/>
      <c r="N61" s="145"/>
      <c r="O61" s="145"/>
      <c r="P61" s="145"/>
      <c r="Q61" s="145"/>
      <c r="R61" s="145"/>
      <c r="S61" s="145"/>
      <c r="T61" s="145"/>
      <c r="U61" s="145"/>
      <c r="V61" s="145"/>
      <c r="W61" s="145"/>
      <c r="X61" s="145"/>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47"/>
      <c r="B62" s="150"/>
      <c r="C62" s="150"/>
      <c r="D62" s="150"/>
      <c r="E62" s="150"/>
      <c r="F62" s="15"/>
      <c r="G62" s="150"/>
      <c r="H62" s="150"/>
      <c r="I62" s="150"/>
      <c r="J62" s="150"/>
      <c r="K62" s="1"/>
      <c r="L62" s="145"/>
      <c r="M62" s="145"/>
      <c r="N62" s="145"/>
      <c r="O62" s="145"/>
      <c r="P62" s="145"/>
      <c r="Q62" s="145"/>
      <c r="R62" s="145"/>
      <c r="S62" s="145"/>
      <c r="T62" s="145"/>
      <c r="U62" s="145"/>
      <c r="V62" s="145"/>
      <c r="W62" s="145"/>
      <c r="X62" s="145"/>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47"/>
      <c r="B63" s="150"/>
      <c r="C63" s="150"/>
      <c r="D63" s="150"/>
      <c r="E63" s="150"/>
      <c r="F63" s="15"/>
      <c r="G63" s="150"/>
      <c r="H63" s="150"/>
      <c r="I63" s="150"/>
      <c r="J63" s="150"/>
      <c r="K63" s="1"/>
      <c r="L63" s="145"/>
      <c r="M63" s="145"/>
      <c r="N63" s="145"/>
      <c r="O63" s="145"/>
      <c r="P63" s="145"/>
      <c r="Q63" s="145"/>
      <c r="R63" s="145"/>
      <c r="S63" s="145"/>
      <c r="T63" s="145"/>
      <c r="U63" s="145"/>
      <c r="V63" s="145"/>
      <c r="W63" s="145"/>
      <c r="X63" s="145"/>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48"/>
      <c r="B64" s="151"/>
      <c r="C64" s="151"/>
      <c r="D64" s="151"/>
      <c r="E64" s="151"/>
      <c r="F64" s="15"/>
      <c r="G64" s="151"/>
      <c r="H64" s="151"/>
      <c r="I64" s="151"/>
      <c r="J64" s="151"/>
      <c r="K64" s="1"/>
      <c r="L64" s="145"/>
      <c r="M64" s="145"/>
      <c r="N64" s="145"/>
      <c r="O64" s="145"/>
      <c r="P64" s="145"/>
      <c r="Q64" s="145"/>
      <c r="R64" s="145"/>
      <c r="S64" s="145"/>
      <c r="T64" s="145"/>
      <c r="U64" s="145"/>
      <c r="V64" s="145"/>
      <c r="W64" s="145"/>
      <c r="X64" s="145"/>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46"/>
      <c r="B65" s="149"/>
      <c r="C65" s="152"/>
      <c r="D65" s="149"/>
      <c r="E65" s="149"/>
      <c r="F65" s="15"/>
      <c r="G65" s="153"/>
      <c r="H65" s="153"/>
      <c r="I65" s="149"/>
      <c r="J65" s="149"/>
      <c r="K65" s="1"/>
      <c r="L65" s="145" t="e">
        <f>VLOOKUP($A65,$Y$2:$AL$36,2,FALSE)</f>
        <v>#N/A</v>
      </c>
      <c r="M65" s="145" t="e">
        <f>VLOOKUP($A65,$Y$2:$AL$36,3,FALSE)</f>
        <v>#N/A</v>
      </c>
      <c r="N65" s="145" t="e">
        <f>VLOOKUP($A65,$Y$2:$AL$36,4,FALSE)</f>
        <v>#N/A</v>
      </c>
      <c r="O65" s="145" t="e">
        <f>VLOOKUP($A65,$Y$2:$AL$36,5,FALSE)</f>
        <v>#N/A</v>
      </c>
      <c r="P65" s="145" t="e">
        <f>VLOOKUP($A65,$Y$2:$AL$36,6,FALSE)</f>
        <v>#N/A</v>
      </c>
      <c r="Q65" s="145" t="e">
        <f>VLOOKUP($A65,$Y$2:$AL$36,7,FALSE)</f>
        <v>#N/A</v>
      </c>
      <c r="R65" s="145" t="e">
        <f>VLOOKUP($A65,$Y$2:$AL$36,8,FALSE)</f>
        <v>#N/A</v>
      </c>
      <c r="S65" s="145" t="e">
        <f>VLOOKUP($A65,$Y$2:$AL$36,9,FALSE)</f>
        <v>#N/A</v>
      </c>
      <c r="T65" s="145" t="e">
        <f>VLOOKUP($A65,$Y$2:$AL$36,10,FALSE)</f>
        <v>#N/A</v>
      </c>
      <c r="U65" s="145" t="e">
        <f>VLOOKUP($A65,$Y$2:$AL$36,11,FALSE)</f>
        <v>#N/A</v>
      </c>
      <c r="V65" s="145" t="e">
        <f>VLOOKUP($A65,$Y$2:$AL$36,12,FALSE)</f>
        <v>#N/A</v>
      </c>
      <c r="W65" s="145" t="e">
        <f>VLOOKUP($A65,$Y$2:$AL$36,13,FALSE)</f>
        <v>#N/A</v>
      </c>
      <c r="X65" s="145"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47"/>
      <c r="B66" s="150"/>
      <c r="C66" s="150"/>
      <c r="D66" s="150"/>
      <c r="E66" s="150"/>
      <c r="F66" s="15"/>
      <c r="G66" s="150"/>
      <c r="H66" s="150"/>
      <c r="I66" s="150"/>
      <c r="J66" s="150"/>
      <c r="K66" s="1"/>
      <c r="L66" s="145"/>
      <c r="M66" s="145"/>
      <c r="N66" s="145"/>
      <c r="O66" s="145"/>
      <c r="P66" s="145"/>
      <c r="Q66" s="145"/>
      <c r="R66" s="145"/>
      <c r="S66" s="145"/>
      <c r="T66" s="145"/>
      <c r="U66" s="145"/>
      <c r="V66" s="145"/>
      <c r="W66" s="145"/>
      <c r="X66" s="145"/>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47"/>
      <c r="B67" s="150"/>
      <c r="C67" s="150"/>
      <c r="D67" s="150"/>
      <c r="E67" s="150"/>
      <c r="F67" s="15"/>
      <c r="G67" s="150"/>
      <c r="H67" s="150"/>
      <c r="I67" s="150"/>
      <c r="J67" s="150"/>
      <c r="K67" s="1"/>
      <c r="L67" s="145"/>
      <c r="M67" s="145"/>
      <c r="N67" s="145"/>
      <c r="O67" s="145"/>
      <c r="P67" s="145"/>
      <c r="Q67" s="145"/>
      <c r="R67" s="145"/>
      <c r="S67" s="145"/>
      <c r="T67" s="145"/>
      <c r="U67" s="145"/>
      <c r="V67" s="145"/>
      <c r="W67" s="145"/>
      <c r="X67" s="145"/>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47"/>
      <c r="B68" s="150"/>
      <c r="C68" s="150"/>
      <c r="D68" s="150"/>
      <c r="E68" s="150"/>
      <c r="F68" s="15"/>
      <c r="G68" s="150"/>
      <c r="H68" s="150"/>
      <c r="I68" s="150"/>
      <c r="J68" s="150"/>
      <c r="K68" s="1"/>
      <c r="L68" s="145"/>
      <c r="M68" s="145"/>
      <c r="N68" s="145"/>
      <c r="O68" s="145"/>
      <c r="P68" s="145"/>
      <c r="Q68" s="145"/>
      <c r="R68" s="145"/>
      <c r="S68" s="145"/>
      <c r="T68" s="145"/>
      <c r="U68" s="145"/>
      <c r="V68" s="145"/>
      <c r="W68" s="145"/>
      <c r="X68" s="145"/>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48"/>
      <c r="B69" s="151"/>
      <c r="C69" s="151"/>
      <c r="D69" s="151"/>
      <c r="E69" s="151"/>
      <c r="F69" s="15"/>
      <c r="G69" s="151"/>
      <c r="H69" s="151"/>
      <c r="I69" s="151"/>
      <c r="J69" s="151"/>
      <c r="K69" s="1"/>
      <c r="L69" s="145"/>
      <c r="M69" s="145"/>
      <c r="N69" s="145"/>
      <c r="O69" s="145"/>
      <c r="P69" s="145"/>
      <c r="Q69" s="145"/>
      <c r="R69" s="145"/>
      <c r="S69" s="145"/>
      <c r="T69" s="145"/>
      <c r="U69" s="145"/>
      <c r="V69" s="145"/>
      <c r="W69" s="145"/>
      <c r="X69" s="145"/>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46"/>
      <c r="B70" s="149"/>
      <c r="C70" s="152"/>
      <c r="D70" s="149"/>
      <c r="E70" s="149"/>
      <c r="F70" s="15"/>
      <c r="G70" s="153"/>
      <c r="H70" s="153"/>
      <c r="I70" s="149"/>
      <c r="J70" s="149"/>
      <c r="K70" s="1"/>
      <c r="L70" s="145" t="e">
        <f>VLOOKUP($A70,$Y$2:$AL$36,2,FALSE)</f>
        <v>#N/A</v>
      </c>
      <c r="M70" s="145" t="e">
        <f>VLOOKUP($A70,$Y$2:$AL$36,3,FALSE)</f>
        <v>#N/A</v>
      </c>
      <c r="N70" s="145" t="e">
        <f>VLOOKUP($A70,$Y$2:$AL$36,4,FALSE)</f>
        <v>#N/A</v>
      </c>
      <c r="O70" s="145" t="e">
        <f>VLOOKUP($A70,$Y$2:$AL$36,5,FALSE)</f>
        <v>#N/A</v>
      </c>
      <c r="P70" s="145" t="e">
        <f>VLOOKUP($A70,$Y$2:$AL$36,6,FALSE)</f>
        <v>#N/A</v>
      </c>
      <c r="Q70" s="145" t="e">
        <f>VLOOKUP($A70,$Y$2:$AL$36,7,FALSE)</f>
        <v>#N/A</v>
      </c>
      <c r="R70" s="145" t="e">
        <f>VLOOKUP($A70,$Y$2:$AL$36,8,FALSE)</f>
        <v>#N/A</v>
      </c>
      <c r="S70" s="145" t="e">
        <f>VLOOKUP($A70,$Y$2:$AL$36,9,FALSE)</f>
        <v>#N/A</v>
      </c>
      <c r="T70" s="145" t="e">
        <f>VLOOKUP($A70,$Y$2:$AL$36,10,FALSE)</f>
        <v>#N/A</v>
      </c>
      <c r="U70" s="145" t="e">
        <f>VLOOKUP($A70,$Y$2:$AL$36,11,FALSE)</f>
        <v>#N/A</v>
      </c>
      <c r="V70" s="145" t="e">
        <f>VLOOKUP($A70,$Y$2:$AL$36,12,FALSE)</f>
        <v>#N/A</v>
      </c>
      <c r="W70" s="145" t="e">
        <f>VLOOKUP($A70,$Y$2:$AL$36,13,FALSE)</f>
        <v>#N/A</v>
      </c>
      <c r="X70" s="145"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47"/>
      <c r="B71" s="150"/>
      <c r="C71" s="150"/>
      <c r="D71" s="150"/>
      <c r="E71" s="150"/>
      <c r="F71" s="15"/>
      <c r="G71" s="150"/>
      <c r="H71" s="150"/>
      <c r="I71" s="150"/>
      <c r="J71" s="150"/>
      <c r="K71" s="1"/>
      <c r="L71" s="145"/>
      <c r="M71" s="145"/>
      <c r="N71" s="145"/>
      <c r="O71" s="145"/>
      <c r="P71" s="145"/>
      <c r="Q71" s="145"/>
      <c r="R71" s="145"/>
      <c r="S71" s="145"/>
      <c r="T71" s="145"/>
      <c r="U71" s="145"/>
      <c r="V71" s="145"/>
      <c r="W71" s="145"/>
      <c r="X71" s="145"/>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47"/>
      <c r="B72" s="150"/>
      <c r="C72" s="150"/>
      <c r="D72" s="150"/>
      <c r="E72" s="150"/>
      <c r="F72" s="15"/>
      <c r="G72" s="150"/>
      <c r="H72" s="150"/>
      <c r="I72" s="150"/>
      <c r="J72" s="150"/>
      <c r="K72" s="1"/>
      <c r="L72" s="145"/>
      <c r="M72" s="145"/>
      <c r="N72" s="145"/>
      <c r="O72" s="145"/>
      <c r="P72" s="145"/>
      <c r="Q72" s="145"/>
      <c r="R72" s="145"/>
      <c r="S72" s="145"/>
      <c r="T72" s="145"/>
      <c r="U72" s="145"/>
      <c r="V72" s="145"/>
      <c r="W72" s="145"/>
      <c r="X72" s="145"/>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47"/>
      <c r="B73" s="150"/>
      <c r="C73" s="150"/>
      <c r="D73" s="150"/>
      <c r="E73" s="150"/>
      <c r="F73" s="15"/>
      <c r="G73" s="150"/>
      <c r="H73" s="150"/>
      <c r="I73" s="150"/>
      <c r="J73" s="150"/>
      <c r="K73" s="1"/>
      <c r="L73" s="145"/>
      <c r="M73" s="145"/>
      <c r="N73" s="145"/>
      <c r="O73" s="145"/>
      <c r="P73" s="145"/>
      <c r="Q73" s="145"/>
      <c r="R73" s="145"/>
      <c r="S73" s="145"/>
      <c r="T73" s="145"/>
      <c r="U73" s="145"/>
      <c r="V73" s="145"/>
      <c r="W73" s="145"/>
      <c r="X73" s="145"/>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48"/>
      <c r="B74" s="151"/>
      <c r="C74" s="151"/>
      <c r="D74" s="151"/>
      <c r="E74" s="151"/>
      <c r="F74" s="15"/>
      <c r="G74" s="151"/>
      <c r="H74" s="151"/>
      <c r="I74" s="151"/>
      <c r="J74" s="151"/>
      <c r="K74" s="1"/>
      <c r="L74" s="145"/>
      <c r="M74" s="145"/>
      <c r="N74" s="145"/>
      <c r="O74" s="145"/>
      <c r="P74" s="145"/>
      <c r="Q74" s="145"/>
      <c r="R74" s="145"/>
      <c r="S74" s="145"/>
      <c r="T74" s="145"/>
      <c r="U74" s="145"/>
      <c r="V74" s="145"/>
      <c r="W74" s="145"/>
      <c r="X74" s="145"/>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A1:J1"/>
    <mergeCell ref="C5:C9"/>
    <mergeCell ref="B5:B9"/>
    <mergeCell ref="A5:A9"/>
    <mergeCell ref="D5:D9"/>
    <mergeCell ref="E5:E9"/>
    <mergeCell ref="G5:G9"/>
    <mergeCell ref="H5:H9"/>
    <mergeCell ref="I5:I9"/>
    <mergeCell ref="J5:J9"/>
    <mergeCell ref="L5:L9"/>
    <mergeCell ref="M5:M9"/>
    <mergeCell ref="N5:N9"/>
    <mergeCell ref="O5:O9"/>
    <mergeCell ref="P5:P9"/>
    <mergeCell ref="Q5:Q9"/>
    <mergeCell ref="R5:R9"/>
    <mergeCell ref="S5:S9"/>
    <mergeCell ref="T5:T9"/>
    <mergeCell ref="U5:U9"/>
    <mergeCell ref="V5:V9"/>
    <mergeCell ref="W5:W9"/>
    <mergeCell ref="X5:X9"/>
    <mergeCell ref="A10:A14"/>
    <mergeCell ref="B10:B14"/>
    <mergeCell ref="C10:C14"/>
    <mergeCell ref="D10:D14"/>
    <mergeCell ref="E10:E14"/>
    <mergeCell ref="G10:G14"/>
    <mergeCell ref="H10:H14"/>
    <mergeCell ref="I10:I14"/>
    <mergeCell ref="J10:J14"/>
    <mergeCell ref="L10:L14"/>
    <mergeCell ref="M10:M14"/>
    <mergeCell ref="N10:N14"/>
    <mergeCell ref="O10:O14"/>
    <mergeCell ref="P10:P14"/>
    <mergeCell ref="Q10:Q14"/>
    <mergeCell ref="R10:R14"/>
    <mergeCell ref="S10:S14"/>
    <mergeCell ref="T10:T14"/>
    <mergeCell ref="U10:U14"/>
    <mergeCell ref="V10:V14"/>
    <mergeCell ref="W10:W14"/>
    <mergeCell ref="X10:X14"/>
    <mergeCell ref="A15:A19"/>
    <mergeCell ref="B15:B19"/>
    <mergeCell ref="C15:C19"/>
    <mergeCell ref="D15:D19"/>
    <mergeCell ref="E15:E19"/>
    <mergeCell ref="G15:G19"/>
    <mergeCell ref="H15:H19"/>
    <mergeCell ref="I15:I19"/>
    <mergeCell ref="J15:J19"/>
    <mergeCell ref="L15:L19"/>
    <mergeCell ref="M15:M19"/>
    <mergeCell ref="N15:N19"/>
    <mergeCell ref="O15:O19"/>
    <mergeCell ref="P15:P19"/>
    <mergeCell ref="Q15:Q19"/>
    <mergeCell ref="R15:R19"/>
    <mergeCell ref="S15:S19"/>
    <mergeCell ref="T15:T19"/>
    <mergeCell ref="U15:U19"/>
    <mergeCell ref="V15:V19"/>
    <mergeCell ref="W15:W19"/>
    <mergeCell ref="X15:X19"/>
    <mergeCell ref="A20:A24"/>
    <mergeCell ref="B20:B24"/>
    <mergeCell ref="C20:C24"/>
    <mergeCell ref="D20:D24"/>
    <mergeCell ref="E20:E24"/>
    <mergeCell ref="G20:G24"/>
    <mergeCell ref="H20:H24"/>
    <mergeCell ref="I20:I24"/>
    <mergeCell ref="J20:J24"/>
    <mergeCell ref="L20:L24"/>
    <mergeCell ref="M20:M24"/>
    <mergeCell ref="N20:N24"/>
    <mergeCell ref="O20:O24"/>
    <mergeCell ref="P20:P24"/>
    <mergeCell ref="Q20:Q24"/>
    <mergeCell ref="R20:R24"/>
    <mergeCell ref="S20:S24"/>
    <mergeCell ref="T20:T24"/>
    <mergeCell ref="U20:U24"/>
    <mergeCell ref="V20:V24"/>
    <mergeCell ref="W20:W24"/>
    <mergeCell ref="X20:X24"/>
    <mergeCell ref="A25:A29"/>
    <mergeCell ref="B25:B29"/>
    <mergeCell ref="C25:C29"/>
    <mergeCell ref="D25:D29"/>
    <mergeCell ref="E25:E29"/>
    <mergeCell ref="G25:G29"/>
    <mergeCell ref="H25:H29"/>
    <mergeCell ref="I25:I29"/>
    <mergeCell ref="J25:J29"/>
    <mergeCell ref="L25:L29"/>
    <mergeCell ref="M25:M29"/>
    <mergeCell ref="N25:N29"/>
    <mergeCell ref="O25:O29"/>
    <mergeCell ref="P25:P29"/>
    <mergeCell ref="Q25:Q29"/>
    <mergeCell ref="R25:R29"/>
    <mergeCell ref="S25:S29"/>
    <mergeCell ref="T25:T29"/>
    <mergeCell ref="U25:U29"/>
    <mergeCell ref="V25:V29"/>
    <mergeCell ref="W25:W29"/>
    <mergeCell ref="X25:X29"/>
    <mergeCell ref="A30:A34"/>
    <mergeCell ref="B30:B34"/>
    <mergeCell ref="C30:C34"/>
    <mergeCell ref="D30:D34"/>
    <mergeCell ref="E30:E34"/>
    <mergeCell ref="G30:G34"/>
    <mergeCell ref="H30:H34"/>
    <mergeCell ref="I30:I34"/>
    <mergeCell ref="J30:J34"/>
    <mergeCell ref="L30:L34"/>
    <mergeCell ref="M30:M34"/>
    <mergeCell ref="N30:N34"/>
    <mergeCell ref="O30:O34"/>
    <mergeCell ref="P30:P34"/>
    <mergeCell ref="Q30:Q34"/>
    <mergeCell ref="R30:R34"/>
    <mergeCell ref="S30:S34"/>
    <mergeCell ref="T30:T34"/>
    <mergeCell ref="U30:U34"/>
    <mergeCell ref="V30:V34"/>
    <mergeCell ref="W30:W34"/>
    <mergeCell ref="X30:X34"/>
    <mergeCell ref="A35:A39"/>
    <mergeCell ref="B35:B39"/>
    <mergeCell ref="C35:C39"/>
    <mergeCell ref="D35:D39"/>
    <mergeCell ref="E35:E39"/>
    <mergeCell ref="G35:G39"/>
    <mergeCell ref="H35:H39"/>
    <mergeCell ref="I35:I39"/>
    <mergeCell ref="J35:J39"/>
    <mergeCell ref="L35:L39"/>
    <mergeCell ref="M35:M39"/>
    <mergeCell ref="N35:N39"/>
    <mergeCell ref="O35:O39"/>
    <mergeCell ref="P35:P39"/>
    <mergeCell ref="Q35:Q39"/>
    <mergeCell ref="R35:R39"/>
    <mergeCell ref="S35:S39"/>
    <mergeCell ref="T35:T39"/>
    <mergeCell ref="U35:U39"/>
    <mergeCell ref="V35:V39"/>
    <mergeCell ref="W35:W39"/>
    <mergeCell ref="X35:X39"/>
    <mergeCell ref="A40:A44"/>
    <mergeCell ref="B40:B44"/>
    <mergeCell ref="C40:C44"/>
    <mergeCell ref="D40:D44"/>
    <mergeCell ref="E40:E44"/>
    <mergeCell ref="G40:G44"/>
    <mergeCell ref="H40:H44"/>
    <mergeCell ref="I40:I44"/>
    <mergeCell ref="J40:J44"/>
    <mergeCell ref="L40:L44"/>
    <mergeCell ref="M40:M44"/>
    <mergeCell ref="N40:N44"/>
    <mergeCell ref="O40:O44"/>
    <mergeCell ref="P40:P44"/>
    <mergeCell ref="Q40:Q44"/>
    <mergeCell ref="R40:R44"/>
    <mergeCell ref="S40:S44"/>
    <mergeCell ref="T40:T44"/>
    <mergeCell ref="U40:U44"/>
    <mergeCell ref="V40:V44"/>
    <mergeCell ref="W40:W44"/>
    <mergeCell ref="X40:X44"/>
    <mergeCell ref="A45:A49"/>
    <mergeCell ref="B45:B49"/>
    <mergeCell ref="C45:C49"/>
    <mergeCell ref="D45:D49"/>
    <mergeCell ref="E45:E49"/>
    <mergeCell ref="G45:G49"/>
    <mergeCell ref="H45:H49"/>
    <mergeCell ref="I45:I49"/>
    <mergeCell ref="J45:J49"/>
    <mergeCell ref="L45:L49"/>
    <mergeCell ref="M45:M49"/>
    <mergeCell ref="N45:N49"/>
    <mergeCell ref="O45:O49"/>
    <mergeCell ref="P45:P49"/>
    <mergeCell ref="Q45:Q49"/>
    <mergeCell ref="R45:R49"/>
    <mergeCell ref="S45:S49"/>
    <mergeCell ref="T45:T49"/>
    <mergeCell ref="U45:U49"/>
    <mergeCell ref="V45:V49"/>
    <mergeCell ref="W45:W49"/>
    <mergeCell ref="X45:X49"/>
    <mergeCell ref="A50:A54"/>
    <mergeCell ref="B50:B54"/>
    <mergeCell ref="C50:C54"/>
    <mergeCell ref="D50:D54"/>
    <mergeCell ref="E50:E54"/>
    <mergeCell ref="G50:G54"/>
    <mergeCell ref="H50:H54"/>
    <mergeCell ref="I50:I54"/>
    <mergeCell ref="J50:J54"/>
    <mergeCell ref="L50:L54"/>
    <mergeCell ref="M50:M54"/>
    <mergeCell ref="N50:N54"/>
    <mergeCell ref="O50:O54"/>
    <mergeCell ref="P50:P54"/>
    <mergeCell ref="Q50:Q54"/>
    <mergeCell ref="R50:R54"/>
    <mergeCell ref="S50:S54"/>
    <mergeCell ref="T50:T54"/>
    <mergeCell ref="U50:U54"/>
    <mergeCell ref="V50:V54"/>
    <mergeCell ref="W50:W54"/>
    <mergeCell ref="X50:X54"/>
    <mergeCell ref="A55:A59"/>
    <mergeCell ref="B55:B59"/>
    <mergeCell ref="C55:C59"/>
    <mergeCell ref="D55:D59"/>
    <mergeCell ref="E55:E59"/>
    <mergeCell ref="G55:G59"/>
    <mergeCell ref="H55:H59"/>
    <mergeCell ref="I55:I59"/>
    <mergeCell ref="J55:J59"/>
    <mergeCell ref="L55:L59"/>
    <mergeCell ref="M55:M59"/>
    <mergeCell ref="N55:N59"/>
    <mergeCell ref="O55:O59"/>
    <mergeCell ref="P55:P59"/>
    <mergeCell ref="Q55:Q59"/>
    <mergeCell ref="R55:R59"/>
    <mergeCell ref="S55:S59"/>
    <mergeCell ref="T55:T59"/>
    <mergeCell ref="U55:U59"/>
    <mergeCell ref="V55:V59"/>
    <mergeCell ref="W55:W59"/>
    <mergeCell ref="X55:X59"/>
    <mergeCell ref="A60:A64"/>
    <mergeCell ref="B60:B64"/>
    <mergeCell ref="C60:C64"/>
    <mergeCell ref="D60:D64"/>
    <mergeCell ref="E60:E64"/>
    <mergeCell ref="G60:G64"/>
    <mergeCell ref="H60:H64"/>
    <mergeCell ref="I60:I64"/>
    <mergeCell ref="J60:J64"/>
    <mergeCell ref="L60:L64"/>
    <mergeCell ref="M60:M64"/>
    <mergeCell ref="N60:N64"/>
    <mergeCell ref="O60:O64"/>
    <mergeCell ref="P60:P64"/>
    <mergeCell ref="Q60:Q64"/>
    <mergeCell ref="R60:R64"/>
    <mergeCell ref="S60:S64"/>
    <mergeCell ref="T60:T64"/>
    <mergeCell ref="U60:U64"/>
    <mergeCell ref="V60:V64"/>
    <mergeCell ref="W60:W64"/>
    <mergeCell ref="X60:X64"/>
    <mergeCell ref="A65:A69"/>
    <mergeCell ref="B65:B69"/>
    <mergeCell ref="C65:C69"/>
    <mergeCell ref="D65:D69"/>
    <mergeCell ref="E65:E69"/>
    <mergeCell ref="G65:G69"/>
    <mergeCell ref="H65:H69"/>
    <mergeCell ref="I65:I69"/>
    <mergeCell ref="J65:J69"/>
    <mergeCell ref="L65:L69"/>
    <mergeCell ref="M65:M69"/>
    <mergeCell ref="N65:N69"/>
    <mergeCell ref="O65:O69"/>
    <mergeCell ref="P65:P69"/>
    <mergeCell ref="Q65:Q69"/>
    <mergeCell ref="R65:R69"/>
    <mergeCell ref="S65:S69"/>
    <mergeCell ref="T65:T69"/>
    <mergeCell ref="U65:U69"/>
    <mergeCell ref="V65:V69"/>
    <mergeCell ref="W65:W69"/>
    <mergeCell ref="X65:X69"/>
    <mergeCell ref="A70:A74"/>
    <mergeCell ref="B70:B74"/>
    <mergeCell ref="C70:C74"/>
    <mergeCell ref="D70:D74"/>
    <mergeCell ref="E70:E74"/>
    <mergeCell ref="G70:G74"/>
    <mergeCell ref="H70:H74"/>
    <mergeCell ref="I70:I74"/>
    <mergeCell ref="J70:J74"/>
    <mergeCell ref="L70:L74"/>
    <mergeCell ref="M70:M74"/>
    <mergeCell ref="N70:N74"/>
    <mergeCell ref="O70:O74"/>
    <mergeCell ref="P70:P74"/>
    <mergeCell ref="Q70:Q74"/>
    <mergeCell ref="X70:X74"/>
    <mergeCell ref="R70:R74"/>
    <mergeCell ref="S70:S74"/>
    <mergeCell ref="T70:T74"/>
    <mergeCell ref="U70:U74"/>
    <mergeCell ref="V70:V74"/>
    <mergeCell ref="W70:W74"/>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2023-05-07T22:09:30Z</dcterms:modified>
  <cp:category/>
  <cp:version/>
  <cp:contentType/>
  <cp:contentStatus/>
</cp:coreProperties>
</file>