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20" activeTab="0"/>
  </bookViews>
  <sheets>
    <sheet name="Fiche de base" sheetId="1" r:id="rId1"/>
    <sheet name="Magie" sheetId="2" r:id="rId2"/>
    <sheet name="Rituels" sheetId="3" r:id="rId3"/>
  </sheets>
  <definedNames>
    <definedName name="_Hlk38484809" localSheetId="0">'Fiche de base'!$Q$55</definedName>
    <definedName name="_Hlk38485929" localSheetId="0">'Fiche de base'!$Q$29</definedName>
    <definedName name="_Hlk38486226" localSheetId="0">'Fiche de base'!$Q$30</definedName>
    <definedName name="_Hlk38488724" localSheetId="0">'Fiche de base'!$Q$56</definedName>
    <definedName name="_Hlk38488988" localSheetId="0">'Fiche de base'!$Q$34</definedName>
    <definedName name="_xlnm.Print_Area" localSheetId="0">'Fiche de base'!$A$10:$I$66</definedName>
  </definedNames>
  <calcPr fullCalcOnLoad="1"/>
</workbook>
</file>

<file path=xl/comments1.xml><?xml version="1.0" encoding="utf-8"?>
<comments xmlns="http://schemas.openxmlformats.org/spreadsheetml/2006/main">
  <authors>
    <author>Pat S</author>
  </authors>
  <commentList>
    <comment ref="E22" authorId="0">
      <text>
        <r>
          <rPr>
            <b/>
            <sz val="9"/>
            <rFont val="Tahoma"/>
            <family val="2"/>
          </rPr>
          <t>Pat S:</t>
        </r>
        <r>
          <rPr>
            <sz val="9"/>
            <rFont val="Tahoma"/>
            <family val="2"/>
          </rPr>
          <t xml:space="preserve">
</t>
        </r>
      </text>
    </comment>
  </commentList>
</comments>
</file>

<file path=xl/sharedStrings.xml><?xml version="1.0" encoding="utf-8"?>
<sst xmlns="http://schemas.openxmlformats.org/spreadsheetml/2006/main" count="4778" uniqueCount="1877">
  <si>
    <t>Description</t>
  </si>
  <si>
    <t>Fréquence</t>
  </si>
  <si>
    <t>Activation</t>
  </si>
  <si>
    <t>Annulé par</t>
  </si>
  <si>
    <t xml:space="preserve">Nom du joueur : </t>
  </si>
  <si>
    <t># de Téléphone 1:</t>
  </si>
  <si>
    <t># de Téléphone 2:</t>
  </si>
  <si>
    <t>Allergies alimentaires:</t>
  </si>
  <si>
    <t>Niveau</t>
  </si>
  <si>
    <t>Points d'expérience</t>
  </si>
  <si>
    <t>permanent</t>
  </si>
  <si>
    <t>a volonté</t>
  </si>
  <si>
    <t>Nom du personnage:</t>
  </si>
  <si>
    <t>Nom du joueur :</t>
  </si>
  <si>
    <t>oui</t>
  </si>
  <si>
    <t>Listes des sorts</t>
  </si>
  <si>
    <t>Sorts</t>
  </si>
  <si>
    <t>Niveau / Coût en PM</t>
  </si>
  <si>
    <t>Descriptions</t>
  </si>
  <si>
    <t>Durée</t>
  </si>
  <si>
    <t>incanteur seulement</t>
  </si>
  <si>
    <t>touché</t>
  </si>
  <si>
    <t>non</t>
  </si>
  <si>
    <t>catalyseur</t>
  </si>
  <si>
    <t>objet touché</t>
  </si>
  <si>
    <t>rayon de 3m</t>
  </si>
  <si>
    <t>catalyseur zone 10 m</t>
  </si>
  <si>
    <t>personnne (s) pointé (s) 3m max</t>
  </si>
  <si>
    <t>personnes (s) pointés 10 m max</t>
  </si>
  <si>
    <t>rayon de 10 m</t>
  </si>
  <si>
    <t>Background remis :</t>
  </si>
  <si>
    <t>Courriel:</t>
  </si>
  <si>
    <t>Alignement</t>
  </si>
  <si>
    <t>Neutre Bon</t>
  </si>
  <si>
    <t>Chaotique Bon</t>
  </si>
  <si>
    <t>Neutre absolu</t>
  </si>
  <si>
    <t>Chaotique Neutre</t>
  </si>
  <si>
    <t>Loyal Mauvais</t>
  </si>
  <si>
    <t>Neutre Mauvais</t>
  </si>
  <si>
    <t>Chaotique Mauvais</t>
  </si>
  <si>
    <t>Défenses</t>
  </si>
  <si>
    <t>Endurance</t>
  </si>
  <si>
    <t>Dextérité</t>
  </si>
  <si>
    <t>Spirituel</t>
  </si>
  <si>
    <t>Attacher</t>
  </si>
  <si>
    <t>Contorsionniste</t>
  </si>
  <si>
    <t>Vol à la tire</t>
  </si>
  <si>
    <t>Contorsionniste avancé</t>
  </si>
  <si>
    <t>Changeur de forme</t>
  </si>
  <si>
    <t>Métamorphe</t>
  </si>
  <si>
    <t>Peau renforcie</t>
  </si>
  <si>
    <t>Coup paralysant</t>
  </si>
  <si>
    <t>Coup paralysant majeur</t>
  </si>
  <si>
    <t>Forgeron</t>
  </si>
  <si>
    <t>Maroquinier / Tanneur</t>
  </si>
  <si>
    <t>Chant de courage</t>
  </si>
  <si>
    <t>Chant de joie</t>
  </si>
  <si>
    <t>Spectacle lucratif</t>
  </si>
  <si>
    <t>Chant de peur</t>
  </si>
  <si>
    <t>Contre-chant</t>
  </si>
  <si>
    <t>Cri de ralliement</t>
  </si>
  <si>
    <t>Prolongation de chant</t>
  </si>
  <si>
    <t>Cri de guerre</t>
  </si>
  <si>
    <t>Coup de sacrifice</t>
  </si>
  <si>
    <t>Transfert de sang</t>
  </si>
  <si>
    <t>Transfert de santé</t>
  </si>
  <si>
    <t>Aura de courage</t>
  </si>
  <si>
    <t>Toucher de guérison</t>
  </si>
  <si>
    <t>Insulte</t>
  </si>
  <si>
    <t>Intimidation</t>
  </si>
  <si>
    <t>Menteur</t>
  </si>
  <si>
    <t>Ordre</t>
  </si>
  <si>
    <t>Diplomate</t>
  </si>
  <si>
    <t>Insulte de groupe</t>
  </si>
  <si>
    <t>Ordre complexe</t>
  </si>
  <si>
    <t>Ordre de groupe</t>
  </si>
  <si>
    <t>Ordre complexe de groupe</t>
  </si>
  <si>
    <t>Insulte permanente</t>
  </si>
  <si>
    <t>Maniement d’armes à 2 mains</t>
  </si>
  <si>
    <t>Maniement d’armes courtes à une main</t>
  </si>
  <si>
    <t>Méditation Magique</t>
  </si>
  <si>
    <t>Incantation en armure</t>
  </si>
  <si>
    <t>Incantation en marchant</t>
  </si>
  <si>
    <t>Infatigable</t>
  </si>
  <si>
    <t>Méditation Mentale</t>
  </si>
  <si>
    <t>Forte vitalité</t>
  </si>
  <si>
    <t>Astrologie</t>
  </si>
  <si>
    <t>Histoire ancienne</t>
  </si>
  <si>
    <t>Langue supplémentaire</t>
  </si>
  <si>
    <t>Lire et écrire</t>
  </si>
  <si>
    <t>Décryptage</t>
  </si>
  <si>
    <t>Recherche d’informations</t>
  </si>
  <si>
    <t>Science occulte</t>
  </si>
  <si>
    <t>Dons des langues</t>
  </si>
  <si>
    <t>Attaque Surprise</t>
  </si>
  <si>
    <t>Aveuglement</t>
  </si>
  <si>
    <t>Coup assomant</t>
  </si>
  <si>
    <t>Coup précis</t>
  </si>
  <si>
    <t>Désarmement</t>
  </si>
  <si>
    <t>Capture</t>
  </si>
  <si>
    <t>Spécialiste de désarmement</t>
  </si>
  <si>
    <t>Spécialiste des armes</t>
  </si>
  <si>
    <t>Meurtre</t>
  </si>
  <si>
    <t>Charge</t>
  </si>
  <si>
    <t>Coup de projection</t>
  </si>
  <si>
    <t>Coup engourdissant</t>
  </si>
  <si>
    <t>Réception de charge</t>
  </si>
  <si>
    <t>Attaque étourdissante</t>
  </si>
  <si>
    <t>Charge spontanée</t>
  </si>
  <si>
    <t>Coup déconcentrant</t>
  </si>
  <si>
    <t>Coup puissant</t>
  </si>
  <si>
    <t>Destruction de Bouclier</t>
  </si>
  <si>
    <t>Coup Brise armure</t>
  </si>
  <si>
    <t>Rage</t>
  </si>
  <si>
    <t>Rage sans fatigue</t>
  </si>
  <si>
    <t>Rage puissante</t>
  </si>
  <si>
    <t>Combat aveugle</t>
  </si>
  <si>
    <t>Concentration</t>
  </si>
  <si>
    <t>Courage</t>
  </si>
  <si>
    <t>Liberté d'action</t>
  </si>
  <si>
    <t>Apprentissage de sort sur parchemin</t>
  </si>
  <si>
    <t>Magie divine I</t>
  </si>
  <si>
    <t>Magie divine II</t>
  </si>
  <si>
    <t>Magie divine III</t>
  </si>
  <si>
    <t>Magie divine V</t>
  </si>
  <si>
    <t>Magie divine IV</t>
  </si>
  <si>
    <t>Repos régénérateur</t>
  </si>
  <si>
    <t>PV supplémentaire</t>
  </si>
  <si>
    <t>Résistance aux poisons</t>
  </si>
  <si>
    <t>Sans douleur</t>
  </si>
  <si>
    <t>Immunité aux armes normales</t>
  </si>
  <si>
    <t>Communication avec les esprits</t>
  </si>
  <si>
    <t>Communication avec les morts</t>
  </si>
  <si>
    <t>Magie arcane II</t>
  </si>
  <si>
    <t>Magie arcane III</t>
  </si>
  <si>
    <t>Magie arcane IV</t>
  </si>
  <si>
    <t>Magie arcane V</t>
  </si>
  <si>
    <t>Peur</t>
  </si>
  <si>
    <t>Torture</t>
  </si>
  <si>
    <t>Silence</t>
  </si>
  <si>
    <t>Aura de peur</t>
  </si>
  <si>
    <t>Coup vampirique</t>
  </si>
  <si>
    <t>Méditation physique</t>
  </si>
  <si>
    <t>Méditation totale</t>
  </si>
  <si>
    <t>Fabrication de pièges</t>
  </si>
  <si>
    <t>Fabrication de pièges majeurs</t>
  </si>
  <si>
    <t>Pied forestier</t>
  </si>
  <si>
    <t>Pièges accélérés</t>
  </si>
  <si>
    <t>Dressage de monstre</t>
  </si>
  <si>
    <t>Pièges indétectables</t>
  </si>
  <si>
    <t>Pièges sanglants</t>
  </si>
  <si>
    <t>Fusion dans les arbres</t>
  </si>
  <si>
    <t>Pièges multiples</t>
  </si>
  <si>
    <t>Port d’armures légères</t>
  </si>
  <si>
    <t>Port d’armures lourdes</t>
  </si>
  <si>
    <t>Port d’armures moyennes</t>
  </si>
  <si>
    <t>Optimisation d'armure</t>
  </si>
  <si>
    <t>Soumission</t>
  </si>
  <si>
    <t>Aveuglement permanent</t>
  </si>
  <si>
    <t>Détection des pièges</t>
  </si>
  <si>
    <t>Analyse de points faibles</t>
  </si>
  <si>
    <t>Détection du vol</t>
  </si>
  <si>
    <t>Empathie</t>
  </si>
  <si>
    <t>Esprit perspicace</t>
  </si>
  <si>
    <t>Spécialiste en combat aveugle</t>
  </si>
  <si>
    <t>Coup magique</t>
  </si>
  <si>
    <t>Détection de la magie</t>
  </si>
  <si>
    <t>Coup élémentaire</t>
  </si>
  <si>
    <t>Décryptage de runes magiques</t>
  </si>
  <si>
    <t>Identification magique</t>
  </si>
  <si>
    <t>Sorcellerie II</t>
  </si>
  <si>
    <t>Sorcellerie III</t>
  </si>
  <si>
    <t>Sorcellerie V</t>
  </si>
  <si>
    <t>Sorcellerie IV</t>
  </si>
  <si>
    <t>Annihilation de la magie</t>
  </si>
  <si>
    <t>Arme magique majeure</t>
  </si>
  <si>
    <t>Blessure mineure</t>
  </si>
  <si>
    <t>Bouclier indestructible</t>
  </si>
  <si>
    <t>Compréhension des runes</t>
  </si>
  <si>
    <t>Conjuration d'armure magique</t>
  </si>
  <si>
    <t>Cri des dieux</t>
  </si>
  <si>
    <t>Destruction de pièges</t>
  </si>
  <si>
    <t>Détection des voleurs</t>
  </si>
  <si>
    <t>Diplomatie</t>
  </si>
  <si>
    <t>Dissipation de la magie</t>
  </si>
  <si>
    <t>Imitation magique</t>
  </si>
  <si>
    <t>Invocation d'acide</t>
  </si>
  <si>
    <t>Invocation de feu</t>
  </si>
  <si>
    <t>Invocation de glace</t>
  </si>
  <si>
    <t>Langues</t>
  </si>
  <si>
    <t>Noirceur</t>
  </si>
  <si>
    <t>Peau de pierre</t>
  </si>
  <si>
    <t>Pire ennemi</t>
  </si>
  <si>
    <t>Projection</t>
  </si>
  <si>
    <t>Rappel à la vie</t>
  </si>
  <si>
    <t>Réincarnation</t>
  </si>
  <si>
    <t>Réparation totale</t>
  </si>
  <si>
    <t>Résistance aux sorts mineurs</t>
  </si>
  <si>
    <t>Résurrection</t>
  </si>
  <si>
    <t>Soin de combat</t>
  </si>
  <si>
    <t>Soin lent</t>
  </si>
  <si>
    <t>Soin modéré lent</t>
  </si>
  <si>
    <t>Sommeil</t>
  </si>
  <si>
    <t>Toucher de la mort</t>
  </si>
  <si>
    <t>Toucher vampirique</t>
  </si>
  <si>
    <t>Vision véritable</t>
  </si>
  <si>
    <t>Zone de noirceur</t>
  </si>
  <si>
    <t>Loyal Bon</t>
  </si>
  <si>
    <t>Loyal Neutre</t>
  </si>
  <si>
    <t>Attaque mentale étourdissante</t>
  </si>
  <si>
    <t>Coup élémentaire amélioré</t>
  </si>
  <si>
    <t>Force de géant</t>
  </si>
  <si>
    <t>Force d'ogre</t>
  </si>
  <si>
    <t>Nation</t>
  </si>
  <si>
    <t>Race</t>
  </si>
  <si>
    <t>Défense requise</t>
  </si>
  <si>
    <t>Effets si incanté 1 niveau supérieur</t>
  </si>
  <si>
    <t>Classe</t>
  </si>
  <si>
    <t>Nom du rituel</t>
  </si>
  <si>
    <t>Abjurateur 1</t>
  </si>
  <si>
    <t>Abjurateur 2</t>
  </si>
  <si>
    <t>Abjurateur 3</t>
  </si>
  <si>
    <t>Abjuration magique</t>
  </si>
  <si>
    <t>Alchimie durable</t>
  </si>
  <si>
    <t>Arme de pacte spirituelle</t>
  </si>
  <si>
    <t>Arme de pacte spirituelle avancé</t>
  </si>
  <si>
    <t>Arme de prédilection</t>
  </si>
  <si>
    <t>Armes naturelles</t>
  </si>
  <si>
    <t>Assassinat</t>
  </si>
  <si>
    <t>Aura de protection</t>
  </si>
  <si>
    <t>Bouclier des esprits</t>
  </si>
  <si>
    <t>Bouclier divin</t>
  </si>
  <si>
    <t>Chant de désespoir</t>
  </si>
  <si>
    <t>Chant de guérison</t>
  </si>
  <si>
    <t>Chant de rage</t>
  </si>
  <si>
    <t>Chant de sommeil</t>
  </si>
  <si>
    <t>Charge projetante</t>
  </si>
  <si>
    <t>Connaissances des sorts arcanes /sorciers</t>
  </si>
  <si>
    <t>Connaissances des sorts divins</t>
  </si>
  <si>
    <t>Connaissances des sorts druidiques</t>
  </si>
  <si>
    <t>Contre-charme</t>
  </si>
  <si>
    <t>Corps intemporel</t>
  </si>
  <si>
    <t>Coup surprise paralysant</t>
  </si>
  <si>
    <t>Coup surprise paralysant majeur</t>
  </si>
  <si>
    <t>Création de poison majeur</t>
  </si>
  <si>
    <t>Création de poison mineur</t>
  </si>
  <si>
    <t>Cryomancie</t>
  </si>
  <si>
    <t>Déguisement</t>
  </si>
  <si>
    <t>Demande d'audience</t>
  </si>
  <si>
    <t>Destruction d'artéfacts</t>
  </si>
  <si>
    <t>Destruction d'objets magiques</t>
  </si>
  <si>
    <t>Détection du bien</t>
  </si>
  <si>
    <t>Détection du mal</t>
  </si>
  <si>
    <t>Divination 1</t>
  </si>
  <si>
    <t>Divination 2</t>
  </si>
  <si>
    <t>Divination 3</t>
  </si>
  <si>
    <t>Écriture de sort arcane sur parchemin</t>
  </si>
  <si>
    <t>Électromancie</t>
  </si>
  <si>
    <t>Enchantement 1</t>
  </si>
  <si>
    <t>Enchantement 2</t>
  </si>
  <si>
    <t>Enchantement 3</t>
  </si>
  <si>
    <t>Enchantement arcane d'objet</t>
  </si>
  <si>
    <t>Enchantement divin d'objet</t>
  </si>
  <si>
    <t>Ennemis jurés</t>
  </si>
  <si>
    <t>Ennemis préférés</t>
  </si>
  <si>
    <t>Esprit protecteur des morts</t>
  </si>
  <si>
    <t>Étiquette naturelle</t>
  </si>
  <si>
    <t>Évocation 1</t>
  </si>
  <si>
    <t>Évocation 3</t>
  </si>
  <si>
    <t>Fabrication de poussière magique</t>
  </si>
  <si>
    <t>Force magique des druides</t>
  </si>
  <si>
    <t>Force magique des mages</t>
  </si>
  <si>
    <t>Force magique des sorciers</t>
  </si>
  <si>
    <t>Force magique divine</t>
  </si>
  <si>
    <t>Géographie et démographie</t>
  </si>
  <si>
    <t>Géomancie</t>
  </si>
  <si>
    <t>Herboristerie</t>
  </si>
  <si>
    <t>Herboristerie durable</t>
  </si>
  <si>
    <t>Incantation animale</t>
  </si>
  <si>
    <t>Inspiration de joie</t>
  </si>
  <si>
    <t>Interception magique</t>
  </si>
  <si>
    <t>Interférence magique</t>
  </si>
  <si>
    <t>Lame arcane</t>
  </si>
  <si>
    <t>Lumière</t>
  </si>
  <si>
    <t>Lumière divine</t>
  </si>
  <si>
    <t>Magie arcane de base</t>
  </si>
  <si>
    <t>Magie arcane I</t>
  </si>
  <si>
    <t>Magie divine de base</t>
  </si>
  <si>
    <t>Magie druidique de base</t>
  </si>
  <si>
    <t>Magie druidique I</t>
  </si>
  <si>
    <t>Magie druidique II</t>
  </si>
  <si>
    <t>Magie druidique III</t>
  </si>
  <si>
    <t>Magie druidique IV</t>
  </si>
  <si>
    <t>Magie druidique V</t>
  </si>
  <si>
    <t>Magie inactive</t>
  </si>
  <si>
    <t>Malédiction</t>
  </si>
  <si>
    <t>Malédiction bondissante</t>
  </si>
  <si>
    <t>Maniement de Pavois</t>
  </si>
  <si>
    <t>Médecin</t>
  </si>
  <si>
    <t>Médecin spécialiste</t>
  </si>
  <si>
    <t>Mineur</t>
  </si>
  <si>
    <t>Mutisme</t>
  </si>
  <si>
    <t>Objets magiques inactifs</t>
  </si>
  <si>
    <t>Piège de plus grande taille</t>
  </si>
  <si>
    <t>Pilleur de tombes</t>
  </si>
  <si>
    <t>Point de magie suppl. divin</t>
  </si>
  <si>
    <t>Point de magie suppl. druidique</t>
  </si>
  <si>
    <t>Point de magie suppl. Mage</t>
  </si>
  <si>
    <t>Point de magie suppl. Sorcier</t>
  </si>
  <si>
    <t>Prêtre Pacifiste</t>
  </si>
  <si>
    <t>Prière</t>
  </si>
  <si>
    <t>Prière aux esprits</t>
  </si>
  <si>
    <t>Protection d'autrui</t>
  </si>
  <si>
    <t>Protection divine</t>
  </si>
  <si>
    <t>Pyromancie</t>
  </si>
  <si>
    <t>Rage de l'ours</t>
  </si>
  <si>
    <t>Rage du caribou</t>
  </si>
  <si>
    <t>Rage du loup</t>
  </si>
  <si>
    <t>Rage persistante</t>
  </si>
  <si>
    <t>Renforcement d'arme contondante</t>
  </si>
  <si>
    <t>Renforcement d'armure</t>
  </si>
  <si>
    <t>Renforcement de bouclier</t>
  </si>
  <si>
    <t>Réserve magique divine</t>
  </si>
  <si>
    <t>Réserve magique druidique</t>
  </si>
  <si>
    <t>Réserve magique Mage</t>
  </si>
  <si>
    <t>Réserve magique Sorcier</t>
  </si>
  <si>
    <t>Résistance aux éléments</t>
  </si>
  <si>
    <t>Résistance aux maladies</t>
  </si>
  <si>
    <t>Résistance aux sorts</t>
  </si>
  <si>
    <t>Résistance aux sorts avancé</t>
  </si>
  <si>
    <t>Retour de sort</t>
  </si>
  <si>
    <t>Santé de fer</t>
  </si>
  <si>
    <t>Savoir Versatile 0</t>
  </si>
  <si>
    <t>Savoir Versatile 1</t>
  </si>
  <si>
    <t>Savoir Versatile 2</t>
  </si>
  <si>
    <t>Savoir Versatile 3</t>
  </si>
  <si>
    <t>Savoir Versatile 4</t>
  </si>
  <si>
    <t>Savoir Versatile 5</t>
  </si>
  <si>
    <t>Scrutation de l'esprit</t>
  </si>
  <si>
    <t>Second souffle</t>
  </si>
  <si>
    <t>Sentir la magie</t>
  </si>
  <si>
    <t>Serrurier</t>
  </si>
  <si>
    <t>Sixième sens</t>
  </si>
  <si>
    <t>Soigneur</t>
  </si>
  <si>
    <t>Sorcellerie de base</t>
  </si>
  <si>
    <t>Sort alchimique</t>
  </si>
  <si>
    <t>Sort persistant</t>
  </si>
  <si>
    <t>Spécialisation d'un pouvoir</t>
  </si>
  <si>
    <t>Spécialiste d'une arme courte à une main</t>
  </si>
  <si>
    <t>Spécialiste d'une arme longue à 2 mains</t>
  </si>
  <si>
    <t>Spécialiste d'une arme longue à une main</t>
  </si>
  <si>
    <t>Stabilité</t>
  </si>
  <si>
    <t>Stratégiste</t>
  </si>
  <si>
    <t>Transfert suprême</t>
  </si>
  <si>
    <t>Transmutation 1</t>
  </si>
  <si>
    <t>Transmutation 2</t>
  </si>
  <si>
    <t>Transmutation 3</t>
  </si>
  <si>
    <t>Dextérité 1</t>
  </si>
  <si>
    <t>Dextérité 2</t>
  </si>
  <si>
    <t>Dextérité 3</t>
  </si>
  <si>
    <t>Dextérité 4</t>
  </si>
  <si>
    <t>Dextérité 5</t>
  </si>
  <si>
    <t>Dextérité 6</t>
  </si>
  <si>
    <t>Dextérité 7</t>
  </si>
  <si>
    <t>Endurance 1</t>
  </si>
  <si>
    <t>Endurance 2</t>
  </si>
  <si>
    <t>Endurance 3</t>
  </si>
  <si>
    <t>Endurance 4</t>
  </si>
  <si>
    <t>Endurance 5</t>
  </si>
  <si>
    <t>Endurance 6</t>
  </si>
  <si>
    <t>Endurance 7</t>
  </si>
  <si>
    <t>Spirituelle 1</t>
  </si>
  <si>
    <t>Spirituelle 2</t>
  </si>
  <si>
    <t>Spirituelle 3</t>
  </si>
  <si>
    <t>Spirituelle 4</t>
  </si>
  <si>
    <t>Spirituelle 5</t>
  </si>
  <si>
    <t>Spirituelle 6</t>
  </si>
  <si>
    <t>Spirituelle 7</t>
  </si>
  <si>
    <t>Divination</t>
  </si>
  <si>
    <t>Transmutation</t>
  </si>
  <si>
    <t>Affinité aux éléments</t>
  </si>
  <si>
    <t>Affinité totale aux éléments</t>
  </si>
  <si>
    <t>Agilité du singe</t>
  </si>
  <si>
    <t>Agrandissement de flamme</t>
  </si>
  <si>
    <t>Aide</t>
  </si>
  <si>
    <t>Aide de masse</t>
  </si>
  <si>
    <t>Alignement indétectable</t>
  </si>
  <si>
    <t>Amitié</t>
  </si>
  <si>
    <t>Ancre dimensionelle</t>
  </si>
  <si>
    <t>Antidote ultime</t>
  </si>
  <si>
    <t>Apaisement des émotions</t>
  </si>
  <si>
    <t>Appel de la foudre</t>
  </si>
  <si>
    <t>Arme électrique</t>
  </si>
  <si>
    <t>Arme empoisonnée</t>
  </si>
  <si>
    <t>Armure du mage</t>
  </si>
  <si>
    <t>Arrêt du temps</t>
  </si>
  <si>
    <t>Atrophie</t>
  </si>
  <si>
    <t>Augure</t>
  </si>
  <si>
    <t>Aura de fatigue</t>
  </si>
  <si>
    <t>Aura de lumière céleste</t>
  </si>
  <si>
    <t>Aura de repos</t>
  </si>
  <si>
    <t>Aura nécrotique</t>
  </si>
  <si>
    <t>Banissement</t>
  </si>
  <si>
    <t>Boule de feu</t>
  </si>
  <si>
    <t>Cauchemar</t>
  </si>
  <si>
    <t>Cercle de protection</t>
  </si>
  <si>
    <t>Cérémonie</t>
  </si>
  <si>
    <t>Charme monstre</t>
  </si>
  <si>
    <t>Charme personne</t>
  </si>
  <si>
    <t>Châtiment divin</t>
  </si>
  <si>
    <t>Coffre secret</t>
  </si>
  <si>
    <t>Colonne de feu sacré</t>
  </si>
  <si>
    <t>Communion</t>
  </si>
  <si>
    <t>Communion avec la nature</t>
  </si>
  <si>
    <t>Compréhension des langues</t>
  </si>
  <si>
    <t>Confusion</t>
  </si>
  <si>
    <t>Conjuration d'armure magique lourde</t>
  </si>
  <si>
    <t>Contingence</t>
  </si>
  <si>
    <t>Contrôle des arbres</t>
  </si>
  <si>
    <t>Couloir de dague</t>
  </si>
  <si>
    <t>Couloir de fatigue</t>
  </si>
  <si>
    <t>Couloir de vent</t>
  </si>
  <si>
    <t>Couloir nécrotique</t>
  </si>
  <si>
    <t>Coup d'acide</t>
  </si>
  <si>
    <t>Coup de feu</t>
  </si>
  <si>
    <t>Coup de glace</t>
  </si>
  <si>
    <t>Coup de sacrifice ultime</t>
  </si>
  <si>
    <t>Coup électrique</t>
  </si>
  <si>
    <t>Cri psychique</t>
  </si>
  <si>
    <t>Délivrance des malédictions</t>
  </si>
  <si>
    <t>Désespoir</t>
  </si>
  <si>
    <t>Désintégration</t>
  </si>
  <si>
    <t>Deuxième chance</t>
  </si>
  <si>
    <t>Dextérité des héros</t>
  </si>
  <si>
    <t>Doigt de la mort</t>
  </si>
  <si>
    <t>Domination</t>
  </si>
  <si>
    <t>Domination animale</t>
  </si>
  <si>
    <t>Drain d'énergie</t>
  </si>
  <si>
    <t>Enchevêtrement</t>
  </si>
  <si>
    <t>Enchevêtrement mortel</t>
  </si>
  <si>
    <t>Enchevêtrement venimeux</t>
  </si>
  <si>
    <t>Endurance de l'ours</t>
  </si>
  <si>
    <t>Endurance de l'ours de masse</t>
  </si>
  <si>
    <t>Endurance du héros</t>
  </si>
  <si>
    <t>Esprit de la nuit</t>
  </si>
  <si>
    <t>Esquive de coups normaux</t>
  </si>
  <si>
    <t>Esquive de coups spéciaux</t>
  </si>
  <si>
    <t>Étourdissement</t>
  </si>
  <si>
    <t>Expiation</t>
  </si>
  <si>
    <t>Faveur divine</t>
  </si>
  <si>
    <t>Festin de la nature</t>
  </si>
  <si>
    <t>Festin des héros</t>
  </si>
  <si>
    <t>Flamme sacrée</t>
  </si>
  <si>
    <t>Force de taureau en masse</t>
  </si>
  <si>
    <t>Force du taureau</t>
  </si>
  <si>
    <t>Fracassement</t>
  </si>
  <si>
    <t>Gardien invisible</t>
  </si>
  <si>
    <t>Globe d'invulnérabilité majeur</t>
  </si>
  <si>
    <t>Globe d'invulnérabilité mineur</t>
  </si>
  <si>
    <t>Glyphe de garde</t>
  </si>
  <si>
    <t>Grâce féline</t>
  </si>
  <si>
    <t>Grâce féline de masse</t>
  </si>
  <si>
    <t>Guérison des maladies</t>
  </si>
  <si>
    <t>Guérisons des atrophies</t>
  </si>
  <si>
    <t>Invocation d'araignées</t>
  </si>
  <si>
    <t>Invocation de Lumière</t>
  </si>
  <si>
    <t>Invocation sombre du Warlock</t>
  </si>
  <si>
    <t>Jet de poison</t>
  </si>
  <si>
    <t>Lecture de la magie</t>
  </si>
  <si>
    <t>Lecture de runes</t>
  </si>
  <si>
    <t>Main de feu</t>
  </si>
  <si>
    <t>Main de glace</t>
  </si>
  <si>
    <t>Main invisible</t>
  </si>
  <si>
    <t>Main saisissante</t>
  </si>
  <si>
    <t>Maladie</t>
  </si>
  <si>
    <t>Message magique</t>
  </si>
  <si>
    <t>Messager animal</t>
  </si>
  <si>
    <t>Métal froid</t>
  </si>
  <si>
    <t>Métamorphose</t>
  </si>
  <si>
    <t>Métamorphose permanente</t>
  </si>
  <si>
    <t>Modulation de l'eau</t>
  </si>
  <si>
    <t>Mot de pouvoir : souffrance</t>
  </si>
  <si>
    <t>Non détection</t>
  </si>
  <si>
    <t>Paralysie de monstre</t>
  </si>
  <si>
    <t>Paralysie de personne</t>
  </si>
  <si>
    <t>Patte d'araignée</t>
  </si>
  <si>
    <t>Portail entre les plans</t>
  </si>
  <si>
    <t>Prière de soin</t>
  </si>
  <si>
    <t>Projectile magique</t>
  </si>
  <si>
    <t>Projection astrale</t>
  </si>
  <si>
    <t>Protection des esprits</t>
  </si>
  <si>
    <t>Purification de la nourriture</t>
  </si>
  <si>
    <t>Ralentissement</t>
  </si>
  <si>
    <t>Rayon de soleil</t>
  </si>
  <si>
    <t>Régal sombre</t>
  </si>
  <si>
    <t>Résistance à un élément</t>
  </si>
  <si>
    <t>Respiration aquatique</t>
  </si>
  <si>
    <t>Rêve messagé</t>
  </si>
  <si>
    <t>Rêve partagé</t>
  </si>
  <si>
    <t>Sagesse du hibou</t>
  </si>
  <si>
    <t>Sanctuaire divin</t>
  </si>
  <si>
    <t>Sanctuaire druidique</t>
  </si>
  <si>
    <t>Sphère de la mort</t>
  </si>
  <si>
    <t>Sphère de vie</t>
  </si>
  <si>
    <t>Tempête ardente</t>
  </si>
  <si>
    <t>Toile d'araignée</t>
  </si>
  <si>
    <t>Toucher corrosif</t>
  </si>
  <si>
    <t>Toucher de la goule</t>
  </si>
  <si>
    <t>Toucher électrique</t>
  </si>
  <si>
    <t>Transfert de vitalité</t>
  </si>
  <si>
    <t>Tremblement de terre</t>
  </si>
  <si>
    <t>Tricher la mort</t>
  </si>
  <si>
    <t>Voyage dimensionnel</t>
  </si>
  <si>
    <t>Vue de l'aigle</t>
  </si>
  <si>
    <t>Zone de silence</t>
  </si>
  <si>
    <t>Zone de vérité</t>
  </si>
  <si>
    <t>1 h</t>
  </si>
  <si>
    <t>1 minutes</t>
  </si>
  <si>
    <t>15 minutes</t>
  </si>
  <si>
    <t>2 minutes</t>
  </si>
  <si>
    <t>5 minutes</t>
  </si>
  <si>
    <t>instant</t>
  </si>
  <si>
    <t>tout le GN</t>
  </si>
  <si>
    <t>+ 1 au chiffre avec *</t>
  </si>
  <si>
    <t>+ 1 catalyseurs</t>
  </si>
  <si>
    <t>+ 2 au chiffre avec *</t>
  </si>
  <si>
    <t>+ 2 catalyseurs</t>
  </si>
  <si>
    <t>+ 2 cibles touchées</t>
  </si>
  <si>
    <t>+ 3 au chiffre avec *</t>
  </si>
  <si>
    <t>+1 cible touchée</t>
  </si>
  <si>
    <t>défense augmenté de 2</t>
  </si>
  <si>
    <t>défense augmenté de 3</t>
  </si>
  <si>
    <t>Durée + 1 minutes</t>
  </si>
  <si>
    <t>Durée + 2 minutes</t>
  </si>
  <si>
    <t>Durée + 5 minutes</t>
  </si>
  <si>
    <t>Durée +10 minutes</t>
  </si>
  <si>
    <t>Durée +30 minutes</t>
  </si>
  <si>
    <t>Durée: jusqu'au repos complet</t>
  </si>
  <si>
    <t>permet de faire sur une cible autre que soi</t>
  </si>
  <si>
    <t>Rayon augmenté à 10 m</t>
  </si>
  <si>
    <t>Effets si incanté 2 niveaux supérieurs</t>
  </si>
  <si>
    <t>Effets si incanté 3 niveaux supérieurs</t>
  </si>
  <si>
    <t>Effets si incanté 4 niveaux supérieurs</t>
  </si>
  <si>
    <t>Affûtage d'arme tranchante</t>
  </si>
  <si>
    <t>Ambidextrie</t>
  </si>
  <si>
    <t>Armes naturelles Avancé</t>
  </si>
  <si>
    <t>Attaque élémentaire à distance</t>
  </si>
  <si>
    <t>Attaque élémentaire de zone</t>
  </si>
  <si>
    <t>Chasseur / dépeceur</t>
  </si>
  <si>
    <t>Connaissance des artéfacts</t>
  </si>
  <si>
    <t>Connaissance des monstres</t>
  </si>
  <si>
    <t>Connexion magique</t>
  </si>
  <si>
    <t>Conteur envoûtant</t>
  </si>
  <si>
    <t>Contre-charge</t>
  </si>
  <si>
    <t>Contrefaçon</t>
  </si>
  <si>
    <t>Coup divin</t>
  </si>
  <si>
    <t>Coupe-jarret</t>
  </si>
  <si>
    <t>Création de poison ultime</t>
  </si>
  <si>
    <t>Cri insupportable</t>
  </si>
  <si>
    <t>Cri perçant</t>
  </si>
  <si>
    <t>Défense ''dextérité''</t>
  </si>
  <si>
    <t>Défense ''Endurance''</t>
  </si>
  <si>
    <t>Défense ''spirituelle''</t>
  </si>
  <si>
    <t>Défenses contre les ennemis préférés</t>
  </si>
  <si>
    <t>Dégât de sorts sorciers niv 0 augmenté</t>
  </si>
  <si>
    <t>Désamorçage de pièges</t>
  </si>
  <si>
    <t>Désamorçage de pièges majeurs</t>
  </si>
  <si>
    <t>Ébénisterie</t>
  </si>
  <si>
    <t>Écriture de sorts divins sur parchemin</t>
  </si>
  <si>
    <t>Esquive magique</t>
  </si>
  <si>
    <t>Évaluation des objets de valeur</t>
  </si>
  <si>
    <t>Évaluation des objets magiques</t>
  </si>
  <si>
    <t>Évocation 2</t>
  </si>
  <si>
    <t>Expert des donjons</t>
  </si>
  <si>
    <t>Fabrication de pièges ultimes</t>
  </si>
  <si>
    <t>Fabrications de parchemins</t>
  </si>
  <si>
    <t>Forge de qualité supérieure</t>
  </si>
  <si>
    <t>Joallier</t>
  </si>
  <si>
    <t>Langage des monstres</t>
  </si>
  <si>
    <t>Langage naturel</t>
  </si>
  <si>
    <t>Maître du vol à la tire</t>
  </si>
  <si>
    <t>Maniement d'armes exotiques</t>
  </si>
  <si>
    <t>Maniement d'armes longues à une main</t>
  </si>
  <si>
    <t>Maroquinier de qualité supérieure</t>
  </si>
  <si>
    <t>Musicien envoûtant</t>
  </si>
  <si>
    <t>Perception surnaturelle</t>
  </si>
  <si>
    <t>Régénération</t>
  </si>
  <si>
    <t>Régénération physique</t>
  </si>
  <si>
    <t>Renforcement d'armure de cuir</t>
  </si>
  <si>
    <t>Renforcement de bouclier de bois</t>
  </si>
  <si>
    <t>Résistance aux énergies divines</t>
  </si>
  <si>
    <t>Ritualiste I</t>
  </si>
  <si>
    <t>Ritualiste II</t>
  </si>
  <si>
    <t>Ritualiste III</t>
  </si>
  <si>
    <t>Sonner</t>
  </si>
  <si>
    <t>Sorcellerie I</t>
  </si>
  <si>
    <t>Sort pénétrant les défenses</t>
  </si>
  <si>
    <t>Sort préféré</t>
  </si>
  <si>
    <t>Souffleur de verre</t>
  </si>
  <si>
    <t>Tome de pacte spirituel</t>
  </si>
  <si>
    <t>Transfert total</t>
  </si>
  <si>
    <t>Voyage dimensionnel longue distance</t>
  </si>
  <si>
    <t>Bonus/ Malus raciaux si applicable</t>
  </si>
  <si>
    <t>Date de naissance (JJ-MM-AAAA):</t>
  </si>
  <si>
    <t>Humain</t>
  </si>
  <si>
    <t>Nain</t>
  </si>
  <si>
    <t>Elfe</t>
  </si>
  <si>
    <t>Goblin</t>
  </si>
  <si>
    <t>Hobbit</t>
  </si>
  <si>
    <t>Homme-Animal</t>
  </si>
  <si>
    <t>Orques</t>
  </si>
  <si>
    <t>Drakéide</t>
  </si>
  <si>
    <t xml:space="preserve">La forêt de Tarwïn </t>
  </si>
  <si>
    <t xml:space="preserve">La République d'Irund </t>
  </si>
  <si>
    <t xml:space="preserve">Le Domaine de Naïlo </t>
  </si>
  <si>
    <t xml:space="preserve">L'Empire du Tímor </t>
  </si>
  <si>
    <t xml:space="preserve">Le Pays d'Hârag </t>
  </si>
  <si>
    <t xml:space="preserve">Le Royaume d'Aukirë </t>
  </si>
  <si>
    <t xml:space="preserve">Le Royaume de Tôniel </t>
  </si>
  <si>
    <t xml:space="preserve">Les Cités Libres </t>
  </si>
  <si>
    <t xml:space="preserve">Les Étendues de Kormark </t>
  </si>
  <si>
    <t xml:space="preserve">Les îles Bémères </t>
  </si>
  <si>
    <t xml:space="preserve">Les terres de Dankh </t>
  </si>
  <si>
    <t>Barbare</t>
  </si>
  <si>
    <t>Barde</t>
  </si>
  <si>
    <t>Artisan</t>
  </si>
  <si>
    <t>Druide</t>
  </si>
  <si>
    <t>Mage</t>
  </si>
  <si>
    <t>Paladin</t>
  </si>
  <si>
    <t>Prêtre</t>
  </si>
  <si>
    <t>Ranger</t>
  </si>
  <si>
    <t>Voleur</t>
  </si>
  <si>
    <t>Warlock</t>
  </si>
  <si>
    <t>Pacte de la lame</t>
  </si>
  <si>
    <t>Pacte du tome</t>
  </si>
  <si>
    <t>Annihilation mineure de la magie</t>
  </si>
  <si>
    <t>Arme divine majeure</t>
  </si>
  <si>
    <t>Arme divine mineure</t>
  </si>
  <si>
    <t>Arme magique mineure</t>
  </si>
  <si>
    <t>Aura de vengeance</t>
  </si>
  <si>
    <t>Bulle anti-magie</t>
  </si>
  <si>
    <t>Chaîne d'éclair</t>
  </si>
  <si>
    <t>Chaumière éthérée</t>
  </si>
  <si>
    <t>Cône d'acide</t>
  </si>
  <si>
    <t>Cône de feu</t>
  </si>
  <si>
    <t>Cône de froid</t>
  </si>
  <si>
    <t>Confusion mineure</t>
  </si>
  <si>
    <t>Contact d'autres plans</t>
  </si>
  <si>
    <t>Conversation avec les esprits</t>
  </si>
  <si>
    <t>Couloir de lumière bénie</t>
  </si>
  <si>
    <t>Coups divins</t>
  </si>
  <si>
    <t>Cri divin</t>
  </si>
  <si>
    <t>Détection des poisons</t>
  </si>
  <si>
    <t>Éclair</t>
  </si>
  <si>
    <t>Endurance augmentée</t>
  </si>
  <si>
    <t>Évaluation de la valeur</t>
  </si>
  <si>
    <t>Expert en donjons</t>
  </si>
  <si>
    <t>Folie destructrice instantanée</t>
  </si>
  <si>
    <t>Folie paranoïaque</t>
  </si>
  <si>
    <t>Forme fantômatique</t>
  </si>
  <si>
    <t>Frayeur</t>
  </si>
  <si>
    <t>Gardien de la forêt</t>
  </si>
  <si>
    <t>Héroïsme</t>
  </si>
  <si>
    <t>Invocation d'acide majeure</t>
  </si>
  <si>
    <t>Invocation de feu majeure</t>
  </si>
  <si>
    <t>Invocation de glace majeure</t>
  </si>
  <si>
    <t>Invocation de mini tornade</t>
  </si>
  <si>
    <t>Invocation de tornade majeure</t>
  </si>
  <si>
    <t>Mensonges dissimulés</t>
  </si>
  <si>
    <t>Métal brûlant</t>
  </si>
  <si>
    <t>Métamorphose d'autrui</t>
  </si>
  <si>
    <t>Mot de pouvoir : assommé</t>
  </si>
  <si>
    <t>Mot de pouvoir : mort</t>
  </si>
  <si>
    <t>Perce-armure</t>
  </si>
  <si>
    <t>Pierres magiques</t>
  </si>
  <si>
    <t>Pluie de météores</t>
  </si>
  <si>
    <t>Protection contre les extérieurs</t>
  </si>
  <si>
    <t>Réparation majeure</t>
  </si>
  <si>
    <t>Réparation mineure</t>
  </si>
  <si>
    <t>Terrain d'épines</t>
  </si>
  <si>
    <t>Transport végétal</t>
  </si>
  <si>
    <t>Incantation</t>
  </si>
  <si>
    <t>Composantes matérielle requise</t>
  </si>
  <si>
    <t>Effet</t>
  </si>
  <si>
    <t>Force du rituel</t>
  </si>
  <si>
    <t>Coût en PM</t>
  </si>
  <si>
    <t>Temps de rituel</t>
  </si>
  <si>
    <t>Liste des rituels connus</t>
  </si>
  <si>
    <t>Armure des esprits</t>
  </si>
  <si>
    <t>Barrière de l'esprit</t>
  </si>
  <si>
    <t>Cercle de résistance aux maladies</t>
  </si>
  <si>
    <t>Cercle de soin</t>
  </si>
  <si>
    <t>Énorme Barrière de l'esprit</t>
  </si>
  <si>
    <t>Esprits de la guerre</t>
  </si>
  <si>
    <t>Esprits du combat</t>
  </si>
  <si>
    <t>Forte Armure des esprits</t>
  </si>
  <si>
    <t>Guide en forêt</t>
  </si>
  <si>
    <t>Invocation de feu mineur sur armes</t>
  </si>
  <si>
    <t>Invocation de feu sur armes</t>
  </si>
  <si>
    <t>Invocation de froid mineur sur armes</t>
  </si>
  <si>
    <t>Invocation de froid sur armes</t>
  </si>
  <si>
    <t>Invocation longue durée de feu sur armes</t>
  </si>
  <si>
    <t>Invocation longue durée de froid sur armes</t>
  </si>
  <si>
    <t>Résistance mineur au feu</t>
  </si>
  <si>
    <t>Résistance mineur au froid</t>
  </si>
  <si>
    <t>Sans entrave</t>
  </si>
  <si>
    <t>Troisième œil</t>
  </si>
  <si>
    <t>Niveau 1</t>
  </si>
  <si>
    <t>Niveau 2</t>
  </si>
  <si>
    <t>Niveau 3</t>
  </si>
  <si>
    <t>Pouvoir</t>
  </si>
  <si>
    <t>Tous les sorts lancés par le personnage de type Abjuration voient leur durée doublée sans coût supplémentaire en PM.</t>
  </si>
  <si>
    <t>Quand le personnage lance des sorts de type Abjuration, il peut ajouter 1 au chiffre avec * dans la description sans coût supplémentaire en PM.</t>
  </si>
  <si>
    <t>Tous les sorts lancés par le personnage de type Abjuration coûtent 1 PM de moins.</t>
  </si>
  <si>
    <t>Permet au personnage de canaliser une ancienne force qui traverse les défenses de tout ennemi. En activant ce pouvoir, vous ajoutez "abjuration" à tous vos coups corps à corps pour 1 scène. Les créatures qui ont des résistances à des types d'armes en part</t>
  </si>
  <si>
    <t>Alchimie majeur</t>
  </si>
  <si>
    <t>Alchimie mineur</t>
  </si>
  <si>
    <t>Alchimie ultime</t>
  </si>
  <si>
    <t>Permet de connaître un des points faibles de la créature qui se bat après 1 min d'observation (demander discrètement à la créature après son combat (pnj seulement, ne pas interrompre)). Ne fonctionne que sur certaines créatures. Ne dévoile qu'un seul poin</t>
  </si>
  <si>
    <t>Permet entre les GN de choisir 1* arme non magique qui sera votre arme "spirituelle" jusqu'à votre mort ou jusqu'à ce que vous le refaisiez sur une autre arme. Mettre un bandeau rouge sur le pommeau pour bien l'identifier. Celle-ci frappera "Divin" à volo</t>
  </si>
  <si>
    <t>Permet au joueur de se battre avec des cornes ou des griffes. Permet de porter un coup toutes les 6 sec. Le joueur ne peut combiner aucune attaque spéciale avec cette arme. Les griffes ou cornes (costume) doivent être molles et dépasser de 10 cm des mains</t>
  </si>
  <si>
    <t>Permet au joueur de se battre avec des cornes ou des griffes. Permet de porter un coup toutes les 6 sec. Le joueur peut combiner une attaque spéciale avec cette arme. Les griffes (costume) doivent être molles et dépasser de 10 cm des mains du joueur, sino</t>
  </si>
  <si>
    <t xml:space="preserve">Permet d’attacher et d’immobiliser une créature matérielle. La personne ne peut se détacher à moins d'avoir la compétence contorsionniste ou défense dextérité 4 ou plus. Briser les liens de la personne attachée avec une arme tranchante ou du feu lui fera </t>
  </si>
  <si>
    <t>Permet de faire des attaques spéciales avec une arme de jet. Le personnage doit acheter d'autres pouvoirs.</t>
  </si>
  <si>
    <t>Permet de faire une attaque surprise (voir règles) avec  n'importe quelle arme de corps à corps. L'attaque surprise fera alors 2* points de dégats sans armure.</t>
  </si>
  <si>
    <t>Permet de désigner jusqu'à 3* personnes dans une zone de 10 m qui bénéficieront d'une résistance au pouvoir de type peur et peur magique (équivaut à défense spirituelle de 3 pour les effets de peur seulement) pour 15 min. Si les personnes quittent la zone</t>
  </si>
  <si>
    <t xml:space="preserve">Permet à la personne de changer de forme, ex. : rat (un personnage ne peut avoir qu'une autre forme). Répétition permet de choisir une seconde forme. Nécessite d'avoir le costume pour se changer. La transformation prend le temps du changement de costume. </t>
  </si>
  <si>
    <t>Permet d'affecter jusqu'à 3* personnes choisies qui entendent le chant depuis 10 sec et plus, du pouvoir courage (voir ci-bas). L'effet dure tant que le barde chante ou joue d'un instrument. S'il est frappé, ou si une personne n'entend plus la mélodie, l'</t>
  </si>
  <si>
    <t>Permet d'affecter jusqu'à 2* victimes choisies qui entendent le chant depuis 10 sec. L'effet dure tant que le barde chante ou joue d'un instrument. S'il est frappé, ou si une personne n'entend plus la mélodie, l'effet s'annule. Les victimes sont désespéré</t>
  </si>
  <si>
    <t>Permet d'affecter jusqu'à 3* personnes choisies qui entendent le chant depuis 10 sec et plus. L'effet dure tant que le barde chante ou joue d'un instrument. S'il est frappé, ou si une personne n'entend plus la mélodie, l'effet s'annule. Les personnages pr</t>
  </si>
  <si>
    <t>Permet d'affecter jusqu'à 3* personnes choisies qui entendent le chant depuis 10 sec et plus du pouvoir peur pour une scène ou lorsque le barde arrête de chanter (voir ci-bas). La peur se joue de deux façons différentes : 1- Le personnage fuit de la façon</t>
  </si>
  <si>
    <t>Permet d'affecter jusqu'à 2* personnes qui entendent le chant depuis 10 sec et plus choisies d'une sorte de rage pour 30 sec. Ne fonctionne pas sur des gens déjà en combat. Les victimes désignées attaqueront la personne qui est la plus proche avec une arm</t>
  </si>
  <si>
    <t>Permet de se concentrer afin de discuter avec l'esprit d'une personne morte depuis moins de 15 min pendant 2* min. Le mort peut dire ce qu'il veut.</t>
  </si>
  <si>
    <t>Permet d'étudier un artéfact (15 min) afin d'en obtenir beaucoup d'information (voir scénariste).</t>
  </si>
  <si>
    <t>Permet d'identifier un sort arcane ou sorcellerie niv 1 ou 2* qui vient d'être lancé et d'en connaître les caractéristiques principales. Il est possible que vous débutiez certains scénarios avec une feuille d'information.</t>
  </si>
  <si>
    <t>Permet d'identifier un sort divins niv 1 ou 2* qui vient d'être lancé et d'en connaître les caractéristiques principales. Il est possible que vous débutiez certains scénarios avec une feuille d'information.</t>
  </si>
  <si>
    <t>Permet de se détacher de lien magique et du pouvoir "capture".</t>
  </si>
  <si>
    <t>Permet de renverser l'effet de charme sur le lanceur du pouvoir ou sort. Pour ce faire, vous devez d'abord avoir assez de défense pour y résister vous-même. Une fois que vous y avez résisté, vous dites à l'attaquant que vous lui retournez l'effet. Il peut</t>
  </si>
  <si>
    <t>Permet de reproduire un texte et l'écriture ou la signature de quelqu'un. On doit avoir un texte avec une copie de son écriture et de sa signature si on veut l'imiter. Nécessite 15 min de travail. Faire 2* petits "c" discrets au bas à droite de la feuille</t>
  </si>
  <si>
    <t>Votre corps vieillit très lentement. À chaque 10 années, votre corps vieillit de 1 an.</t>
  </si>
  <si>
    <t xml:space="preserve">Permet de faire une attaque surprise (voir règles) qui, au lieu de faire les dégâts de l'attaque surprise, fait 1 de dégât réel. Ensuite, si la victime a moins de PV restants que les dégâts que l'attaque surprise aurait dû faire, elle tombe ''assomée'' 5 </t>
  </si>
  <si>
    <t>Permet de faire un coup qui brisera l'armure de l'équivalent de dégât + 2*. Ne fait pas perdre de PV à la victime. Dire : ''brise armure'' et frapper.</t>
  </si>
  <si>
    <t xml:space="preserve">Lors de la prise du pouvoir, le personnage choisit un type d'élément. (Doit être le même que son coup élémentaire et résistance  à un élément.) Permet de faire un coup qui infligera des dégâts de l'élément choisi. Dire : ''nom de l'élément'' puis frapper </t>
  </si>
  <si>
    <t>Permet après 15 min passées à observer des runes magiques de les déchiffrer (voir scénariste). Permet également d'utiliser les parchemins magiques de niv 1-2*. Permet également de déceler la contrefaçon: après 15 min passées à observer attentivement un do</t>
  </si>
  <si>
    <t>Vous donne une défense dextérité égale à 1*. Lorsque quelqu'un vous lance un sort ou pouvoir qui attaque votre dextérité et que votre défense est égale ou supérieure, vous pouvez utiliser ce pouvoir en réaction aux sorts et pouvoirs en disant ''dextérité'</t>
  </si>
  <si>
    <t>Vous donne une défense Endurance égale à 1*. Lorsque quelqu'un vous lance un sort ou pouvoir qui attaque votre endurance et que votre défense est égale ou supérieure, vous pouvez utiliser ce pouvoir en réaction aux sorts et pouvoirs en disant ''endurance'</t>
  </si>
  <si>
    <t xml:space="preserve">Vous donne une défense spirituelle égale à 1*. Lorsque quelqu'un vous lance un sort ou pouvoir qui attaque votre défense spirituelle et que votre défense est supérieure ou égale, vous pouvez utiliser ce pouvoir en réaction aux sorts et pouvoirs en disant </t>
  </si>
  <si>
    <t>Vous permet de choisir un sort niv 0 connu. Vos dégâts avec ce sort augmentent de 1* sur la première cible. Si un sort vous donne plusieurs coups ou catalyseurs, seul le premier est augmenté. Répétition permet de choisir un autre sort.</t>
  </si>
  <si>
    <t>Permet au personnage d'obtenir une audience rapide avec un Noble présent en jeu (pnj seulement). On ne peut utiliser ce pouvoir qu'une fois par scénario par Noble. Il peut arriver des circonstances en jeu qui font que le Noble ne pourra vous rencontrer.</t>
  </si>
  <si>
    <t>Permet de détruire les artéfacts en sa possession. Le temps nécessaire et le matériel nécessaire dépendent de l'objet, voir scénariste. Si vous avez le pouvoir "fabrication de poussière magique", vous pouvez convertir l'artéfact détruit en poussière magiq</t>
  </si>
  <si>
    <t>Permet de détruire le bouclier de la victime afin de le rendre inutilisable. Dire : ''destruction'' et frapper sur le bouclier. Ne peut être fait qu'avec une arme contondante ou à 2 mains.</t>
  </si>
  <si>
    <t>Permet de détruire les objets magiques en sa possession. Le temps nécessaire et le matériel nécessaire dépendent de l'objet. Si vous avez le pouvoir "fabrication de poussière magique", vous pouvez convertir l'objet détruit en poussière magique (1/3).</t>
  </si>
  <si>
    <t>Permet de détecter si un objet est magique. Le personnage doit tenir sa main à 15 cm au dessus de l'objet et se concentrer durant 1 min.</t>
  </si>
  <si>
    <t>Permet de détecter toute tentative de vol à la tire niv 1*. Vous devez voir le voleur lorsqu'il dit discrètement à la cible qu'il utilise son pouvoir. Si il est maitre en vol a la tire vous devez depasser son niveau pour le détecter. Si la tentative de vo</t>
  </si>
  <si>
    <t>Oblige 1* personne à vous écouter pendant 2 min. Vous ne pouvez rien faire d'hostile à la personne durant ce temps. Ne fonctionne pas sur ennemis jurés ou créatures sans intelligence. Pouvoir de type ''charme''. Lorsque sous l’effet d’un pouvoir de type ‘</t>
  </si>
  <si>
    <t>Tous les sorts lancés par le personnage de type divination coûtent 1 PM de moins.</t>
  </si>
  <si>
    <t>Tous les sorts lancés par le personnage de type divination sont comme incantés 1 niveau supérieur sans coût supplémentaire en PM. Vous pouvez incanter les sorts déjà connus d'un niveau supérieur à ceux normalement permis avec ce pouvoir.</t>
  </si>
  <si>
    <t>Tous les sorts lancés par le personnage de type divination sont incantés comme 2 niveaux supérieurs sans coût supplémentaire en PM. Vous pouvez incanter les sorts déjà connus de 2 niveaux supérieurs à ceux normalement permis avec ce pouvoir.</t>
  </si>
  <si>
    <t xml:space="preserve">Permet de dresser un monstre qui a très peu d'intelligence. Lorsque le monstre est ''sanglant'' (voir), dire : ''dressage'' (entre chaque coup aussi) puis frapper 5 fois le monstre (aucun dégât par coup, le dire au monstre). Au cinquième coup, le monstre </t>
  </si>
  <si>
    <t>Permet de savoir si 1* personnes a menti lors de ses 2* dernières minutes de paroles…Dire : ''Empathie 1*'' et demander discrètement à la personne. Si une personne a un niveau de menteur plus élevé, elle n'est pas détectée.</t>
  </si>
  <si>
    <t>Tous les sorts lancés par le personnage de type Enchantement voient la défense requise augmentée de 3 sans coût supplémentaire en PM (maximum défense 7).</t>
  </si>
  <si>
    <t>Permet de fabriquer des objets magiques. Le temps et le matériel requis dépendent de l'objet.</t>
  </si>
  <si>
    <t>Vous  haïssez une race en particulier et vous êtes entrainé à vous battre contre celle-ci. Lors de la prise de ce pouvoir, vous devez choisir une des races suivantes qui est votre ennemi préféré : Humain, Nain, Orque, Gobelin, Elfe, Elfe des ténèbres, Hom</t>
  </si>
  <si>
    <t>Permet de ne pas tenir compte des dégâts et effets d'un coup spécial. Dire : ''esquive'' après avoir reçu le coup. Ne fonctionne pas sur les sorts et les pouvoirs ''destruction de bouclier'' et "Coup Brise Armure" et tous types d'attaque surprise. Ne peut</t>
  </si>
  <si>
    <t>Le personnage sait comment se conduire dans des nouveaux milieux… Vous commencez avec une feuille d'information sur les normes de conduite avec les dignitaires des nombreux royaumes.</t>
  </si>
  <si>
    <t>Permet de connaître la valeur de la plupart des objets non-magiques (voir scénariste).</t>
  </si>
  <si>
    <t>Permet de connaître la valeur de la plupart des objets magiques (voir scénariste). Le personnage doit connaître les propriétés exactes de l'objet pour en identifier la valeur.</t>
  </si>
  <si>
    <t>Tous les sorts lancés par le personnage de type Évocation voient le dégât du sort augmenter de 1 sur une  cible sans coût supplémentaire en PM.</t>
  </si>
  <si>
    <t>À chaque fois que le personnage lance un sort de type Évocation, il peut choisir de ne pas affecter  1* cible amie par le sort sans coût supplémentaires en PM.</t>
  </si>
  <si>
    <t>Tous les sorts lancés par le personnage de type Évocation voient le dégât du sort augmenter de 1 sur 2 cibles sans coût supplémentaire en PM. Un sort ciblant une seule cible est augmenté de 2.</t>
  </si>
  <si>
    <t xml:space="preserve">Ce pouvoir n'est utilisable que dans les zones en jeu dites de "donjon". Vous avez, durant le donjon, 2* points qui peuvent être utilisés de la façon suivante, chacune coûtant 1 point: détecter les pièges ou portes secrètes sur une surface, escalader une </t>
  </si>
  <si>
    <t>Permet de créer de la poussière magique à partir de minéraux rares et gemmes (voir scénariste). Les gemmes courants donnent 2 doses après 15 min. Permet aussi de récolter de la poussière magique lors de la destruction d'objets magiques en sa possession ou</t>
  </si>
  <si>
    <t>Vous êtes capable de fabriquer des parchemins. Si vous ne faites aucun autre métier entre les GN, vous pouvez débuter un scénario avec 5* feuilles de parchemin non permanentes. Vous pouvez aussi, en jeu, transformer 3* feuilles de parchemin non permamente</t>
  </si>
  <si>
    <t>Donne 3* PM supplémentaires.</t>
  </si>
  <si>
    <t>Permet de créer un objet de qualité supérieure qui sera prêt à être enchanté: Un bouclier en métal, une arbalète, une arme en métal ou une armure ou bijou de métal. Tout d’abord, l’objet servant à être enchanté doit être fabriqué par un artisan qui choisi</t>
  </si>
  <si>
    <t>Permet au personnage d'entrer dans un arbre et d'y rester aussi longtemps qu'il le veut. Y entrer le guérit de 2* PV. Si quelqu'un attaque l'arbre, il expulsera le personnage après 50 points de dégâts tranchants ou 25 de feu. Le personnage sera alors expu</t>
  </si>
  <si>
    <t>Le personnage connaît bien la carte du monde et les différents peuples. Peut débuter le scénario avec une feuille d'infos.</t>
  </si>
  <si>
    <t>Permet de faire des créations herboristes qui vont se conserver plus que 24 h. Nécessite de doubler un des ingrédients et d'avoir une fiole de qualité supérieure.</t>
  </si>
  <si>
    <t>Le personnage connaît beaucoup d'histoires du passé du monde. Peut débuter le scénario avec une feuille d'infos.</t>
  </si>
  <si>
    <t>Permet au personnage d'incanter des sorts même lorsqu'il a changé de forme.</t>
  </si>
  <si>
    <t>Diminue la pénalite en point de magie de 1* lorsque le personnage incante un sort en portant une armure.</t>
  </si>
  <si>
    <t>Permet d'incanter un sort en marchant lentement.</t>
  </si>
  <si>
    <t>Inspire la joie à 2* personnes pointées à 5 m qui vous ont écouté pendant 1 min. Ne fonctionne pas sur ennemis jurés ou sur des créatures non intelligentes.Les victimes sont plus heureuses pendant 5 min. Lorsque sous l’effet d’un pouvoir de type "Joie", l</t>
  </si>
  <si>
    <t xml:space="preserve">Permet, si vous êtes capable de résister vous-même au sort (grâce à résistance aux sorts ou esquive magique), d'annuler l'effet pour les autres cibles si le catalyseur vous touche directement au vol ou si l'incantateur peut toucher plus d'une personne et </t>
  </si>
  <si>
    <t>Le personnage sait lire et écrire les langues qu'il parle.</t>
  </si>
  <si>
    <t>Permet au personnage de faire de la magie druidique de niv 0. Vous devez choisir 1* sort connu de niv 0 de la liste druidique. Pour ce faire, vous devez aussi avoir un totem en main ou dessiné sur une arme, un bouclier ou un vêtement que vous portez.</t>
  </si>
  <si>
    <t>Malus- Le personnage ne tolère pas d'être visé par des sortilèges divins ou arcanes, ou par de la sorcellerie, même s'ils sont bénéfiques. Il craint la magie. Il ne laissera personne de son plein gré le cibler avec un sort. Il tolère la magie druidique, m</t>
  </si>
  <si>
    <t>Permet de ne pas vous faire prendre contre une personne qui sait détecter le vol niv 1*. Dire : "maître vol à la tire et le niv du pouvoir'' chaque fois que vous faites un vol à la tire. Seul une personne qui a détection du vol supérieur à votre niveau vo</t>
  </si>
  <si>
    <t xml:space="preserve">Permet de pointer un personne à 10 m. Celle-ci est maudite par vous pour la prochaine scène. Elle a -1 de dégâts à ses 3* prochains coups et vous + 1 de dégâts à vos 3* prochains coups ou sorts contre elle. De plus, si elle tombe inconsciente suite à des </t>
  </si>
  <si>
    <t>Lorsque vous faites une malédiction et que la cible tombe inconsciente, vous pouvez "transférer" la malédiction sur 1* personne à moins de 5 m de la cible que vous voyez. Elle aura les mêmes malus que la première cible. Si vous avez décidé d'achever la pr</t>
  </si>
  <si>
    <t>Permet l’utilisation d’armes à 2 mains. Celles-ci font 2 points de dégâts de base.</t>
  </si>
  <si>
    <t>Permet l’utilisation d’armes courtes à une main.</t>
  </si>
  <si>
    <t>Permet d'utiliser les armes de jet, arcs et arbalètes.</t>
  </si>
  <si>
    <t>Permet l’utilisation d’armes exotiques. Celles-ci doivent être approuvées par la scénaristique. Toutes armes qui ne respecte pas les longueurs approuvés dans la section armes des règles est considérées exotiques.</t>
  </si>
  <si>
    <t>Permet l’utilisation d’armes longues à une main.</t>
  </si>
  <si>
    <t>Permet de créer des objets de cuir de qualité supérieure prêts à être enchantés.
Tout d’abord, l’objet servant à être enchanté doit être fabriqué par un artisan qui choisit sa puissance possible (le PP) et qui crée un objet.
Créer/augmenter un objet prend</t>
  </si>
  <si>
    <t>Permet de guérir les blessures physiques qu'un individu a subies en 15 min. Vous devez appliquer des bandages sur l'individu et le "soigner" pendant 15 min. Il doit ensuite demeurer assis calmement pendant ce temps. L'individu regagne 5 PV perdus. À la pl</t>
  </si>
  <si>
    <t>Permet de guérir les blessures physiques qu'un individu a subies en 15 min. Vous devez appliquer des bandages sur l'individu et le '"soigner" pendant 15 min. Il doit ensuite demeurer assis calmement pendant ce temps. L'individu regagne tous ses PV perdus.</t>
  </si>
  <si>
    <t>Permet de mentir sans être détecté par une personne. Votre niveau de menteur de base est 2*. Lorsque quelqu'un vous demande si vous avez menti en utilisant ''Empathie'', repondez-lui que vous avez dit la vérité si votre niveau de menteur est plus élevé qu</t>
  </si>
  <si>
    <t>Permet à la personne de changer de forme à volonté. Ex. : rat ou fée. Nécessite d'avoir le costume pour se changer. La transformation prend le temps du changement de costume. Changer de forme guérit de 0* PV à la fin de la transformation (max 1x par scène</t>
  </si>
  <si>
    <t>Permet, une fois par GN, de faire une attaque surprise spéciale (voir règles) avec n'importe quelle arme courte tranchante ou perforante. Vous devez avoir passé minimum 15 min en continu durant le GN à étudier votre cible avant de passer à l'acte. Ce pouv</t>
  </si>
  <si>
    <t>Permet d'identifier les métaux et leurs facultés ainsi que d'avoir une idée approximative de la solidité d'une galerie de mine. Le personnage peut faire de l'exploration dans une mine s'il possède un pic et une pelle. L’exploration consiste à chercher act</t>
  </si>
  <si>
    <t>Permet de conjurer une zone de noirceur qui suivra un individu partout. La victime est aveuglée pendant 30 sec. Lorsque aveuglé, le joueur ferme les yeux et n’a pas le droit de les ouvrir, à moins de posséder une habileté le lui permettant. Dire : ''noirc</t>
  </si>
  <si>
    <t>Malus- Le personnage ne tolère pas la magie. Par conséquent, il transporte les objets magiques seulement si le but est de les détruire. Il ne peut tirer aucun effet bénéfique d'un objet magique ou parchemin. Il tolérera par contre les objets druidiques et</t>
  </si>
  <si>
    <t>Le personnage en combat sait mieux se positionner afin que son armure soit plus efficace. Pour utiliser ce pouvoir, le personnage doit avoir au moins 1* armure. Ajoute 1* point d'armure temporaire. On récupère les points temporaires de ce pouvoir en répar</t>
  </si>
  <si>
    <t xml:space="preserve">Permet de voir la vérité telle qu'elle est réellement. Lorsque que confronté à des illusions, déguisements ou changements de forme, dire : "perception surnaturelle". Cela permet au personnage de voir la vérité. Dure 1 scène.Permet également de déceler la </t>
  </si>
  <si>
    <t xml:space="preserve">Permet de faire peur à 1 personne touchée. Dire : ''peur'' et toucher la personne. Durée : 1 scène. La peur se joue de deux façons différentes : 1- Le personnage fuit de la façon la plus directe la source de la peur en ne pouvant qu’esquiver, parer ou se </t>
  </si>
  <si>
    <t>Permet au personnage d'éviter les pièges et effets de type enchevêtrement en forêt. Vous êtes considéré en forêt lorsque à moins de 10 m d'un arbre ET à plus de 10 m de tout bâtiment. Annule l'effet sur vous seulement. Coûte 1 PF par effet annulé</t>
  </si>
  <si>
    <t>Vos pièges affectent 1* personne supplémentaire dans la zone.</t>
  </si>
  <si>
    <t>Vous permet d'avoir autant de pièges actifs que désiré.</t>
  </si>
  <si>
    <t>Donne 1* PM supplémentaire.</t>
  </si>
  <si>
    <t>Permet le port d’armures légères. (Voir règles armures, armes et boucliers.)</t>
  </si>
  <si>
    <t>Permet le port d’armures lourdes. (Voir règles armures, armes et boucliers.) Empêche d'utiliser la compétence esquive et esquive de coups spéciaux, même si ceux-ci viennent d'un effet magique.</t>
  </si>
  <si>
    <t>Permet le port d’armures moyennes. (Voir règles armures, armes et boucliers.)</t>
  </si>
  <si>
    <t>Prestige au combat : arme et bouclier</t>
  </si>
  <si>
    <t>Prestige au combat à 2 armes</t>
  </si>
  <si>
    <t>Prestige au combat:  armes à 2 main</t>
  </si>
  <si>
    <t>Permet de créer une zone de prière de 1 m x 1 m par personne ayant le pouvoir prière lors de méditation. Les personnages  méditant dans la zone gagneront +1 PM par personne (incluant elle-même) ayant le pouvoir prière dans la zone pendant la méditation. P</t>
  </si>
  <si>
    <t xml:space="preserve">Permet de créer une zone de prière de 1 m x 1 m  par personne ayant le pouvoir prière aux esprits lors de méditation. Les personnages méditant dans la zone gagneront +1 PM par personne (incluant elle-même) ayant le pouvoir prière aux esprits dans la zone </t>
  </si>
  <si>
    <t>Professeur</t>
  </si>
  <si>
    <t>Grâce à ce pouvoir vous pouvez enseignez des pouvoirs que vous maitrisez à 1* autre personne. Pour ce faire vous devez avoir le plus haut niveau possible dans le pouvoir. Vous devez passez 5 séances de 15 minutes non-interrompu avec l'élève à lui enseigne</t>
  </si>
  <si>
    <t>Permet, si le personnage porte un bouclier, de protéger une personne à moins de 3 m de vous. Au début d'une scène, avant de porter votre premier coup, vous pouvez "donner" jusqu'à 3* points possédés de votre armure à cette personne (l'aviser avant la scèn</t>
  </si>
  <si>
    <t>Le personnage a 1* PV supplémentaire.</t>
  </si>
  <si>
    <t>Permet d'entrer en rage pour 2* min. Vous devez pousser un grand cri. Vos 3* prochains coups feront + 1 de dégâts non cumulable ( dire ''rage''). Après la rage, vous serez fatigué pendant une scène durant laquelle vous ne pourrez que marcher ou ''se défen</t>
  </si>
  <si>
    <t xml:space="preserve">Permet de désigner 2* personnes que vous voyées au début d'une rage qui auront les avantages suivants : - Vous ne les attaquerez pas, les reconnaissant comme vos alliés. - Ils auront + 1 dégâts non cumulable s'ils attaquent au corps à corps une cible qui </t>
  </si>
  <si>
    <t xml:space="preserve">Permet de réduire les dégâts de 1* lorsqu'un adversaire vous charge. Vous devez l'avoir entendu dire ''charge XXX'' pour activer le pouvoir. Vous devez mettre un genou par terre et vous mettre en position défensive avec un bouclier, 2 armes ou une arme à </t>
  </si>
  <si>
    <t>Permet de débuter le scénario avec une feuille d'informations. Vous pouvez aussi poser 1* question de 15 mots max. par écrit au scénariste à la fin d'un scénario. Vous aurez la réponse au scénario suivant.</t>
  </si>
  <si>
    <t>Permet au forgeron de renforcer un bouclier métallique. Nécessite 15 min de travail et des composantes. Immunise le bouclier contre les 2* prochains coups reçus de ''Destruction de Bouclier'' durant le scénario. Necessite 1 unité de minerai rouge.</t>
  </si>
  <si>
    <t>Permet au personnage de se guérir de 1* PV pour chaque heure de léger repos. Près de l'Obsidius, la récupération double.</t>
  </si>
  <si>
    <t>Donne 2* PM supplémentaires.</t>
  </si>
  <si>
    <t>Permet au personnage de faire des rituels niv 1. Vous connaissez 1* rituel niv 1. Pour utiliser ce pouvoir, vous devez ensuite acheter des PM avec des pouvoirs. Lorsque vous faites des rituels, vous ne devez pas porter d'armure plus que légère, sinon vous</t>
  </si>
  <si>
    <t>Permet au personnage de faire des rituels niv 2. Vous connaissez 1* rituel niv 2. Lorsque vous faites des rituels, vous ne devez pas porter d'armure plus que légère, sinon vous subissez une pénalité de 1 PM supplémentaire pour les armures moyennes et 2 po</t>
  </si>
  <si>
    <t>Permet au personnage de faire des rituels niv 3. Vous connaissez 1* rituel niv 3. Lorsque vous faites des rituels, vous ne devez pas porter d'armure plus que légère, sinon vous subissez une pénalité de 1 PM supplémentaire pour les armures moyennes et 2 po</t>
  </si>
  <si>
    <t>Permet de débuter le scénario avec une feuille d'information lorsque pertinent. Permet de comprendre certains rituels et leurs aboutissements (voir scénariste).</t>
  </si>
  <si>
    <t>Permet après 5 sec de concentration les yeux fermés de toucher une personne avec les 2 mains sur la tête. Celle-ci figera sur place et ne pourra attaquer le scrutateur. Le scrutateur posera 1 question précise à laquelle la victime devra répondre la vérité</t>
  </si>
  <si>
    <t>Permet de détecter tous les objets magiques visibles dans la zone en se concentrant. Vous dépensez 1 PF et vous pouvez utiliser ce pouvoir 2* min. Durant toute la durée du sort, vous pouvez demander aux gens autour de vous s'ils portent des objets magique</t>
  </si>
  <si>
    <t>Permet de guérir les blessures physiques qu'un individu a subies. Vous devez appliquer 2 bandages de min 2 cm x 10 cm sur l'individu pendant 1 min. Il doit ensuite demeuré assis calmement pendant 1 scène. L'individu regagne 1*PV perdu. On ne peut se soign</t>
  </si>
  <si>
    <t>Vous êtes capable de fabriquer des fioles en verre. Si vous ne faites aucun autre métier entre les GN, vous pouvez débuter un scénario avec 5* fioles non permanentes. Vous pouvez aussi, en jeu, transformer 3* fioles non permamentes en fioles permanentes e</t>
  </si>
  <si>
    <t xml:space="preserve">Apres 4 sec de concentration les yeux fermés, permet de prendre contrôle de l'esprit d'une personne. Dire : ''soumission'' et lancer un catalyseur. La victime touchée devient ''l'esclave'' du personnage pendant 2* min. Pouvoir de type ''charme''. Lorsque </t>
  </si>
  <si>
    <t>Permet de choisir un pouvoir que vous avez qui oblige la cible à une défense. Augmente de 1* la défense requise pour se défendre contre votre pouvoir. Répétition permet de choisir un autre pouvoir.</t>
  </si>
  <si>
    <t>Vous choisissez un type d'arme courte à une main lorsque vous choisissez ce pouvoir. Vous gagnez les pouvoirs suivants lorsque vous vous battez avez cette arme : les défenses requises contre vos pouvoirs faits avec cette arme augmentent de 1*. Vous gagnez</t>
  </si>
  <si>
    <t>Vous choisissez un type d'arme longue à une main lorsque vous choisissez ce pouvoir. Vous gagnez les pouvoirs suivants lorsque vous vous battez avez cette arme : les défenses requises contre vos pouvoirs faits avec cette arme augmentent de 1*. Vous gagnez</t>
  </si>
  <si>
    <t>Votre Patron vous fait don d'un grimoire magique. Il ne peut être volé car quand le Warlock le lâche, il devient éthéré et réapparaît quand il le commande. Il est lié magiquement à lui. Vous pouvez inscrire 3* sorts connus de niv 1 et plus dedans. Entre l</t>
  </si>
  <si>
    <t>Permet au personnage d'en torturer un autre pendant 5 min. La victime perd 1* PV après les 5 min. Si elle est vivante, elle devra répondre de façon précise à 1* question posée.</t>
  </si>
  <si>
    <t>Permet au personnage de guérir les blessures physiques en se les transferant à lui-même. Après avoir touché la cible pendant 1 min, elle regagne 2* PV et le soignant lui en perd 1.( ne peut être réduit)</t>
  </si>
  <si>
    <t>Tous les sorts lancés par le personnage de type transmutation sont comme incantés 1 niveau supérieur sans coût supplémentaire en PM. Vous pouvez incanter les sorts d'un niveau supérieur à ceux normalement permis avec ce pouvoir.</t>
  </si>
  <si>
    <t>Tous les sorts lancés par le personnage de type transmutation sont comme incantés 2 niveaux supérieurs sans coût supplémentaire en PM. Vous pouvez incanter les sorts de 2 niveaux supérieurs à ceux normalement permis avec ce pouvoir.</t>
  </si>
  <si>
    <t>Tous les sorts lancés par le personnage de type Transmutation coûtent 1 PM de moins.</t>
  </si>
  <si>
    <t>Pour effectuer un pouvoir de type "vol à la tire", le personnage doit discrètement tenir l’objet qu’il désire ouvrir pendant 6 sec. Après quoi, il indique à la victime son action. La victime doit ouvrir l’objet touché et laisser le voleur y fouiller/prend</t>
  </si>
  <si>
    <t># assurance maladie ( facultatif)</t>
  </si>
  <si>
    <t>Sous-Classe</t>
  </si>
  <si>
    <t>Guerrier</t>
  </si>
  <si>
    <t>Gardien du monde féérique des esprits </t>
  </si>
  <si>
    <t>Les traqueurs sombres </t>
  </si>
  <si>
    <t>Gardien de la civilisation</t>
  </si>
  <si>
    <t>Tueur de monstres</t>
  </si>
  <si>
    <t>Ranger Multiclassé</t>
  </si>
  <si>
    <t>Le Forgeron </t>
  </si>
  <si>
    <t>L’alchimiste</t>
  </si>
  <si>
    <t>Le Brocanteur</t>
  </si>
  <si>
    <t>Le Forestier/ Bûcheron</t>
  </si>
  <si>
    <t>Le Mineur</t>
  </si>
  <si>
    <t>Le Forgeron Multiclassé</t>
  </si>
  <si>
    <t>L’alchimiste Multiclassé</t>
  </si>
  <si>
    <t>Le Brocanteur Multiclassé</t>
  </si>
  <si>
    <t>Le Forestier/ Bûcheron Multiclassé</t>
  </si>
  <si>
    <t>Le Mineur Multiclassé</t>
  </si>
  <si>
    <t>Voleur des arcanes</t>
  </si>
  <si>
    <t>Assassin</t>
  </si>
  <si>
    <t>Influenceur</t>
  </si>
  <si>
    <t>Éclaireur</t>
  </si>
  <si>
    <t xml:space="preserve">Swashbuckler </t>
  </si>
  <si>
    <t>Voleur de guilde</t>
  </si>
  <si>
    <t>Voleur Multiclassé</t>
  </si>
  <si>
    <t>Voie des ancêtres</t>
  </si>
  <si>
    <t>Voie de la bête</t>
  </si>
  <si>
    <t>Voie du berserker</t>
  </si>
  <si>
    <t>Voie des totems</t>
  </si>
  <si>
    <t>Voie des sans‑magie</t>
  </si>
  <si>
    <t>Barbare Multiclassé</t>
  </si>
  <si>
    <t>Cercle de la Terre</t>
  </si>
  <si>
    <t>Cercle des rêves</t>
  </si>
  <si>
    <t>Cercle de la lune</t>
  </si>
  <si>
    <t>Cercle du feu dévastateur</t>
  </si>
  <si>
    <t>Druide Multiclassé</t>
  </si>
  <si>
    <t xml:space="preserve">Cénacle de la création </t>
  </si>
  <si>
    <t>Cénacle de l’éloquence</t>
  </si>
  <si>
    <t>Cénacle de la connaissance</t>
  </si>
  <si>
    <t>Cénacle des épées</t>
  </si>
  <si>
    <t>Cénacle des murmures</t>
  </si>
  <si>
    <t>Barde Multiclassé</t>
  </si>
  <si>
    <t>Patrons : Célestes</t>
  </si>
  <si>
    <t>Patrons : Maître du mal</t>
  </si>
  <si>
    <t>Patrons : Seigneurs élémentaux</t>
  </si>
  <si>
    <t>Patron : Puissant esprit de la nature</t>
  </si>
  <si>
    <t>Warlock Multiclassé Patrons : Célestes</t>
  </si>
  <si>
    <t>Warlock Multiclassé Patrons : Maître du mal</t>
  </si>
  <si>
    <t>Warlock Multiclassé Patrons : Seigneurs élémentaux</t>
  </si>
  <si>
    <t>Warlock Multiclassé Patron : Puissant esprit de la nature</t>
  </si>
  <si>
    <t>Archer/arbalétrier spécialiste</t>
  </si>
  <si>
    <t>Maître des batailles</t>
  </si>
  <si>
    <t>Gentilhomme</t>
  </si>
  <si>
    <t>Défenseur</t>
  </si>
  <si>
    <t>Garde du corps</t>
  </si>
  <si>
    <t>Guerrier Multiclassé</t>
  </si>
  <si>
    <t>Lame des arcanes</t>
  </si>
  <si>
    <t>Abjurateur</t>
  </si>
  <si>
    <t>Évocateur</t>
  </si>
  <si>
    <t>Mage Multiclassé</t>
  </si>
  <si>
    <t>Vœu de conquête</t>
  </si>
  <si>
    <t>Vœu de dévotion</t>
  </si>
  <si>
    <t>Vœu de la couronne</t>
  </si>
  <si>
    <t>Vœu brisé ou Anti-paladin</t>
  </si>
  <si>
    <t>Paladin Multiclassé</t>
  </si>
  <si>
    <t>Le Culte de Razièl </t>
  </si>
  <si>
    <t>Culte de Vinndalf </t>
  </si>
  <si>
    <t>L'Astre du Jour </t>
  </si>
  <si>
    <t>Le Culte d’Olgamar </t>
  </si>
  <si>
    <t>Le Culte de Kordinem </t>
  </si>
  <si>
    <t>Le Culte de Mérion </t>
  </si>
  <si>
    <t xml:space="preserve">Les Éveillés </t>
  </si>
  <si>
    <t>Le Culte des Immortels </t>
  </si>
  <si>
    <t>Prêtre Multiclassé : Le Culte de Razièl </t>
  </si>
  <si>
    <t>Prêtre Multiclassé: Culte de Vinndalf </t>
  </si>
  <si>
    <t>Prêtre Multiclassé: L'Astre du Jour </t>
  </si>
  <si>
    <t>Prêtre Multiclassé: Le Culte d’Olgamar </t>
  </si>
  <si>
    <t>Prêtre Multiclassé: Le Culte de Kordinem </t>
  </si>
  <si>
    <t>Prêtre Multiclassé: Le Culte de Mérion </t>
  </si>
  <si>
    <t xml:space="preserve">Prêtre Multiclassé: Les Éveillés </t>
  </si>
  <si>
    <t>Prêtre Multiclassé: Le Culte des Immortels </t>
  </si>
  <si>
    <t>Sort</t>
  </si>
  <si>
    <t>description</t>
  </si>
  <si>
    <t>Permet à l'incantateur de résister aux dégâts de type élémentaire pour la durée du sort. Les dégâts de type élémentaire subis sont diminués de 2* pour la durée du sort (acide, électricité, feu, froid).</t>
  </si>
  <si>
    <t>Le personnage est complètement immunisé contre tous les éléments. Il ne subit pas les dégâts et effets spéciaux reliés aux éléments (acide, électricité, feu, froid).</t>
  </si>
  <si>
    <t>Permet à l'incantateur de se libérer de tout lien non magique ou du pouvoir attacher pendant la durée du sort.</t>
  </si>
  <si>
    <t>Donne 2* PV temporaires à une cible touchée consentante. Ce sont les premiers dégâts perdus.</t>
  </si>
  <si>
    <t>Rend l'alignement de la cible indétectable pour la durée du sort. Protège aussi contre détection du bien/mal.</t>
  </si>
  <si>
    <t>La cible touchée par le catalyseur est prise dans un effet de "joie" et doit agir de façon plus amicale qu’à l’habitude et être plus "docile" qu’à l’habitude. Permet entre autres à quelqu’un de tolérer un "ennemi juré". Pouvoir de type charme.</t>
  </si>
  <si>
    <t>Permet d'ancrer le corps du personnage touchée par le catalyseur sur la dimension actuelle pour la durée du sort. Empêche donc tout type de téléportation, voyage dimensionnel, par les plantes ou changement de plan.</t>
  </si>
  <si>
    <t>Permet de guérir un poison majeur sur une personne. Vous devez rester concentré et toucher la personne pendant 1 min : ensuite, enlève la toxine en la personne, mais ne la soigne pas de points de dégâts perdus à cause du poison.</t>
  </si>
  <si>
    <t>Permet de guérir un poison mineur sur une personne. Vous devez rester concentré et toucher la personne pendant 1 min : ensuite, enlève la toxine en la personne, mais ne la soigne pas de points de dégâts perdus à cause du poison.</t>
  </si>
  <si>
    <t>Permet de guérir un poison ultime sur une personne. Vous devez rester concentré et toucher la personne pendant 1 min : ensuite, enlève la toxine en la personne, mais ne la soigne pas de points de dégâts perdus à cause du poison.</t>
  </si>
  <si>
    <t>Permet de faire peur à 3* personnes dans un rayon de 10 m. Votre simple vue leur fait peur. Durée 1 scène. La peur se joue de deux façons différentes : 1- Le personnage fuit de la façon la plus directe la source de la peur en ne pouvant qu’esquiver, parer</t>
  </si>
  <si>
    <t>Rend le bouclier touché indestructible pour la durée du sort.</t>
  </si>
  <si>
    <t>Permet de lancer une boule de feu. Lancer un catalyseur qui fera 2* dégâts de feu aux 3 cibles les plus près du catalyseur ou 5 m max.</t>
  </si>
  <si>
    <t>Permet à l'incantateur de faire des rituels aux esprits ou à son dieu. Il y a plusieurs types de cérémonie possibles qui ne peuvent être faits que sur des cibles consentantes : 1- Repos funéraire : protège le corps cible contre la nécromancie et envoie so</t>
  </si>
  <si>
    <t>Permet d'invoquer une colonne de feu sacré qui s'abattra sur 3 créatures que vous pointez à 10 m de distance maximum. Elles doivent être à moins de 3 m de distance les unes des autres. Chacune subira 1* de dégâts de feu et de 2* de dégâts divins.</t>
  </si>
  <si>
    <t>Permet au personnage d'entrer en contact avec un puissant esprit de votre choix après 15 min de prière à voix haute. Une version fantômatique de l'entité ou de l'un de ses avatars apparaîtra au bout de 15 min sous forme fantômatique et vous pourrez discut</t>
  </si>
  <si>
    <t>Après l'incantation, prendre un parchemin magique contenant un sort de n'importe quelle classe que vous pouvez utiliser (acheté en jeu) et écrire au bas du parchemin la condition précise ou le sort se déclenchera sur le parchemin. Si le parchemin quitte l</t>
  </si>
  <si>
    <t>Permet à la personne touchée de se libérer de tout lien non magique ou du pouvoir attacher pendant la durée du sort.</t>
  </si>
  <si>
    <t>Permet à l'incantateur de toucher des arbres afin que ceux-ci le défendent. Les arbres touchés attaqueront une cible à moins de 3*m d'eux. L'incantateur peut attaquer jusqu'à 4* fois avec ce pouvoir, mais à 10 sec d'intervalle chaque fois. Il ne peut inca</t>
  </si>
  <si>
    <t>Permet d'enlever une malédiction d'une créature touchée. Si celle-ci ne le désire pas, elle peut résister.</t>
  </si>
  <si>
    <t>La cible touchée par le catalyseur devient très défaitiste et devra le jouer pour la durée du sort. De plus, si elle doit se battre, elle à un malus de 1 tous ses dégâts avec des armes (incluant armes naturelles) (effet malédiction d'émotion).</t>
  </si>
  <si>
    <t>Permet de détecter si un objet est magique. Le personnage doit tenir sa main à 15 cm au-dessus de l'objet et se concentrer durant 1 min.</t>
  </si>
  <si>
    <t>Permet de savoir si 1 personne a menti lors de leurs 15 dernières minutes de paroles ou depuis le début du sort, le moindre des 2… Dire : ''Empathie ''3* '' et demander discrètement à la personne.</t>
  </si>
  <si>
    <t>Pendant toute la durée du sort, permet de détecter toute tentative de vol à la tire (voir pouvoir). Vous devez voir le voleur lorsqu'il dit discrètement à la cible qu'il utilise son pouvoir.</t>
  </si>
  <si>
    <t>Permet de détecter tous les extérieurs du bien dans la zone pendant la durée du sort. Durant toute la durée du sort, vous pouvez crier et demander s'il y a des extérieurs du bien à 10 m de vous. Vous pouvez aussi demander à une créature discrètement si el</t>
  </si>
  <si>
    <t>Donne à la personne touchée une défense dextérité égale à 2*. Lorsque quelqu'un lui lance un sort ou pouvoir qui attaque sa dextérité et que sa défense est supérieure, elle peut utiliser ce pouvoir en réaction aux sorts et pouvoirs en disant ''dextérité''</t>
  </si>
  <si>
    <t>Donne à la personne touchée une défense endurance égale à 2*. Lorsque que quelqu'un lui lance un sort ou pouvoir qui attaque son endurance et que sa défense est supérieure, elle peut utiliser ce pouvoir en réaction aux sorts et pouvoirs en disant ''endura</t>
  </si>
  <si>
    <t xml:space="preserve">Donne à l'incantateur une défense endurance égale à 3*. Lorsque que quelqu'un lui lance un sort ou pouvoir qui attaque son endurance et que sa défense est supérieure, elle peut utiliser ce pouvoir en réaction aux sorts et pouvoirs en disant ''endurance'' </t>
  </si>
  <si>
    <t xml:space="preserve">Donne à 3 créatures touchées une défense endurance égale à 3. Lorsque que quelqu'un leur lance un sort ou pouvoir qui attaque leur endurance et que leur défense est supérieure, elles peuvent utiliser ce pouvoir en réaction aux sorts et pouvoirs en disant </t>
  </si>
  <si>
    <t>Donne à la personne une Endurance égale à 4*. Lorsque que quelqu'un lui lance un sort ou pouvoir qui attaque votre endurance et que sa défense est supérieure, elle peut utiliser ce pouvoir en réaction aux sorts et pouvoirs en disant ''endurance'' et l'ign</t>
  </si>
  <si>
    <t>Permet à l'incantateur d'esquiver les 3* prochains coups normaux durant la durée du sort. Dire : ''esquive'' à chaque coup reçu. Ne peut être fait si on porte des morceaux d'armure lourde.</t>
  </si>
  <si>
    <t>Permet à la cible touchée d'esquiver les 3* prochains coups normaux durant la durée du sort. Dire : ''esquive'' à chaque coup reçu. Ne peut être fait si on porte des morceaux d'armure lourde.</t>
  </si>
  <si>
    <t xml:space="preserve">Permet à l'incantateur d'esquiver 2* coups normaux ou spéciaux reçus durant la durée du sort. Dire : ''esquive'' à chaque coup recu. Ne fonctionne pas sur coup déconcentrant, coup brise armure et destruction de bouclier. Ne peut être fait si on porte des </t>
  </si>
  <si>
    <t>Permet au personnage d'entrer dans un arbre et d'y rester tant qu'il le veut. Y entrer le guérit de 2* PV. Si quelqu'un attaque l'arbre, il expulsera le personnage après 50 point de dégâts tranchants ou 25 de feu. Le personnage sera alors expulsé et 4 dég</t>
  </si>
  <si>
    <t>Donne à l'incantateur une défense dextérité égale à 3*. Lorsque quelqu'un lui lance un sort ou pouvoir qui attaque sa dextérité et que sa défense est supérieure, il peut utiliser ce pouvoir en réaction aux sorts et pouvoirs en disant ''dextérité'' et l'ig</t>
  </si>
  <si>
    <t>Permet de reproduire un texte et l'écriture ou la signature de quelqu'un. On doit avoir un texte avec une copie de son écriture et de sa signature si on veut l'imiter. Nécessite 15 min de travail. Faire 2 petits "c" discrets au bas à droite de la feuille.</t>
  </si>
  <si>
    <t>Permet de parler avec toute créature qui a un minimum d'intelligence pendant la durée du sort. La conversation sera tout de même limitée à des courtes phrases ou mots.</t>
  </si>
  <si>
    <t>Permet de manipuler un objet à distance ou ouvrir celui-ci. Cela peut éviter d'être affecté par des pièges. Pointer 1 objet que l'on voit bien à 3 m qui n'est pas porté par une cible consciente. Celui-ci est déplacé ou ouvert. Cela ne permet pas de dévéro</t>
  </si>
  <si>
    <t>Permet de mentir sans être détecté par 5 personnes au choix pendant 15 min. Équivaut à menteur niv 3* (voir pouvoir empathie).</t>
  </si>
  <si>
    <t>Grâce à ce sort, l'incantateur peut envoyer un parchemin magiquement à une créature qu'il a déjà rencontrée en personne. Il incante et touche le parchemin qui disparaît et apparaît au récepteur. L'incantateur peut dépenser le double de points de magie pou</t>
  </si>
  <si>
    <t>Grâce à ce sort, l'incantateur peut envoyer un parchemin par un animal à une créature qu'il a déjà rencontrée en personne. Il incante et touche le parchemin et un esprit animal apparaît et ira livrer le message au récepteur (à la fin du GN). L'incantateur</t>
  </si>
  <si>
    <t xml:space="preserve">Permet à l'incantateur de prendre une autre apparence et d'utiliser des armes naturelles avancées (voir pouvoir). Doit avoir un costume, pas de hors jeu pour transformation. L'incantateur peut aussi faire des sorts dans sa nouvelle forme. Il peut en tout </t>
  </si>
  <si>
    <t xml:space="preserve">Permet à la créature touchée consentante de prendre une autre apparence et d'utiliser des armes naturelles avancées (voir pouvoir). Doit avoir un costume, pas de hors jeu pour transformation. La cible ne peut pas faire des sorts dans sa nouvelle forme si </t>
  </si>
  <si>
    <t xml:space="preserve">Transforme la créature touchée en une autre apparence. Celle-ci peut utiliser des armes naturelles avancées (voir pouvoir). L'incantateur ou la cible doit avoir un costume, pas de hors jeu pour transformation. La cible ne peut pas faire des sorts dans sa </t>
  </si>
  <si>
    <t>Permet à l'incantateur de pointer une source d'eau courante à 5 m et moins. Toute personne à moins de 3 m de l'eau sur 10 m de long environ subit 2* points de dégâts de froid de l'impact de l'eau (incantateur inclus si à moins de 3 m). Les cibles échappen</t>
  </si>
  <si>
    <t>La cible touchée devient muette pour la durée du sort. Plus aucun son ne sort de sa bouche.</t>
  </si>
  <si>
    <t>Permet d'ouvrir tout type de serrure, même magique. Nécessite de se concentrer en la touchant 2 min.</t>
  </si>
  <si>
    <t>Donne à la créature touchée des pattes collantes. Permet de ne pas tomber dans les trous en demeurant "collé' aux parois verticales. Peut aussi servir à escalader. Sort pour "DONJON". La cible doit être consentante.</t>
  </si>
  <si>
    <t>Permet à l'incanteur de toucher une armure pour la percer. Enlève 4* points d'armure à la personne touchée. La main doit toucher l'armure absolument. Aussi, fait 6 points de dégâts sur les animations magiques.</t>
  </si>
  <si>
    <t>Permet au personnage touché d'éviter les pièges et effets de type enchevêtrement en forêt. Vous êtes considéré en forêt lorsque à moins de 10 m d'un arbre ET à plus de 10 m de tout bâtiment. Annule l'effet sur vous seulement.</t>
  </si>
  <si>
    <t>Permet au personnage d'éviter les pièges et effets de type enchevêtrement en forêt. Vous êtes considéré en forêt lorsque à moins de 10 m d'un arbre ET à plus de 10 m de tout bâtiment. Annule l'effet sur vous seulement.</t>
  </si>
  <si>
    <t xml:space="preserve">Permet à l'incantateur de faire tomber du ciel des "météores" qui feront très mal à l'impact. L'incantateur devra demeurer à l'extérieur de tout bâtiment et celui-ci ne pourra pas courir ou incanter d'autres sorts avant qu'il est terminé de faire abattre </t>
  </si>
  <si>
    <t>Permet à l'incantateur de pointer une cible qui subira 1 point de dégâts magiques.</t>
  </si>
  <si>
    <t>Permet à l'incantateur de se projeter dans le monde astral pour y voyager pendant la durée du sort. Pendant qu'il y est, quelqu'un doit protéger son corps qu'il quitte car 1 seul coup amènera l'incantateur à 0 PV et annulera le sort (l'âme de l'incantateu</t>
  </si>
  <si>
    <t>Permet de rappeler à la vie une personne dont le corps est presque entier qui est morte depuis moins de 1 mois. Si une personne ne veut pas être rappelée à la vie, elle peut se défendre.</t>
  </si>
  <si>
    <t>Permet de lancer un rayon qui rend la cible mentalement plus vulnérable en engourdissant son cerveau : la cible touchée par le catalyseur est lente mentalement pour la durée du sort. La cible qui veut faire des sorts devra les incanter 2 fois (2 x coût en</t>
  </si>
  <si>
    <t>Permet au personnage touché de se régénérer 1* PV par 5 min. Les dégâts de feu ou d'acide subis ne régénèrent pas et nécessitent d'autres type de soins. Vous ne pouvez être achevé que par du feu ou de l'acide pendant la durée du sort. Régénérer de la mort</t>
  </si>
  <si>
    <t>Permet de rappeler à la vie une personne avec seulement un petite parcelle de son corps et qui est morte depuis moins de 100 ans. Nécessite un deuxième cadavre presque entier. Cette personne incarne maintenant le nouveau corps (voir scénariste). Si une pe</t>
  </si>
  <si>
    <t>Permet à la cible touchée de résister aux dégâts de type élémentaire pour la durée du sort. Les dégâts de type élémentaire subis sont diminués de 3 pour la durée du sort.</t>
  </si>
  <si>
    <t>Permet à la cible touchée de résister aux dégâts divins pour la durée du sort. La cible soustrait 2* de tout dégât de type divin subi pour la durée du sort. Si les dégâts sont diminués à 0, vous ne subissez pas les autres effets du sort/pouvoir.</t>
  </si>
  <si>
    <t>L'incantateur développe un organisme très fort. Il peut résister aux effets du poison. Lorsqu'il apprend qu'il contracte un poison pendant la durée du sort, dire : ''résistance''. Cela diminue les dégâts de 2* ou retarde de 1* heure les effets sur le pers</t>
  </si>
  <si>
    <t>La cible touchée développe un organisme très fort. Elle peut résister aux effets du poison. Lorsqu'elle apprend qu'elle contracte un poison pendant la durée du sort, dire : ''résistance''. Cela diminue les dégâts de 2* ou retarde de 1* heure les effets su</t>
  </si>
  <si>
    <t xml:space="preserve">Le personnage touché développe un organisme très fort. Il peut résister aux effets d'une maladie non magique. Lorsqu'il apprend qu'il contracte une maladie, dire : ''résistance''. Ne guérit pas les effets contractés avant le sorts, mais enlève les effets </t>
  </si>
  <si>
    <t>Permet à la personne touchée de respirer sous l'eau pour la durée du sort (pouvoir de donjon).</t>
  </si>
  <si>
    <t>Permet de rappeler à la vie une personne. On a seulement besoin d'une petite parcelle de son corps. Elle doit être morte depuis moins de 100 ans. Cette personne sera plus faible (voir scénariste). Une personne qui ne le désire pas peut résister à se faire</t>
  </si>
  <si>
    <t xml:space="preserve">Permet de ramener une personne inconsciente (0 PV) à consciente (1 PV). L'incantateur doit incanter le sortilège et toucher la personne inconsiente en continu pendant 1 min. Fonctionne également sur les gens assommés ou endormis magiquement. Une personne </t>
  </si>
  <si>
    <t>Vous devez lancer ce sort que de l'intérieur d'un bâtiment. Après 5 min de prières à voix haute sans être dérangé, le bâtiment devient "sacré". Tant que vous êtes à l'intérieur, les personnes ne sentent pas d'agressivité, donc ne peuvent y faire aucune ac</t>
  </si>
  <si>
    <t>Vous devez lancer ce sort qu'en extérieur à plus de 10 m de tout bâtiment. Vous devez avoir créé avec des éléments visuels identifiant la zone de rayon maximum autour de vous. Après 5 min de prières à voix haute sans être dérangé, le lieu devient  "sacré"</t>
  </si>
  <si>
    <t>Permet de détecter tous les objets magiques visibles dans la zone pendant la durée du sort. Durant toute la durée du sort, vous pouvez demander aux gens autour de vous à 3 m de distance s'ils portent des objets magiques visibles. Vous pouvez aussi crier e</t>
  </si>
  <si>
    <t>Permet de barrer un objet qui se ferme avec un verrou invisible magique. Il peut s'ouvrir avec un mot ou par l'incatateur seulement (mettre une note avec un duck tape rouge dessus).</t>
  </si>
  <si>
    <t>L'incantateur endort la personne touchée pour la durée du sort. Une personne endormie n'a absolument pas conscience de son environnement. Elle se réveille à la première attaque ou lorsque quelqu’un s’acharne à la réveiller pendant 1 min.</t>
  </si>
  <si>
    <t>Invoque une sphère de la mort autour de l'incantateur pour la durée du sort. Celui-ci doit se concentrer et ne peut pas incanter d'autres sorts. Il peut marcher tranquillement et se battre avec des armes. Toutes les personnes qui entrent volontairement da</t>
  </si>
  <si>
    <t>Permet de contrôler la tempête pour 15 min. Ce sort ne peut être fait que quand 60 % du ciel et plus est couvert de nuages. L'incantateur devra demeurer à l'extérieur de tout bâtiment et celui-ci ne pourra pas courir ou incanter d'autres sorts, sinon il p</t>
  </si>
  <si>
    <t>En invoquant ce sort, une zone en forêt de 10 m autour de l'incantateur devient un terrain épineux. Toute créature qui n'a pas un "pied forestier" subit 1* point de dégât par pas fait dans la zone. Si une personne réussit sa défense, elle peut marcher dan</t>
  </si>
  <si>
    <t>Permet de toucher une cible et de la bruler avec de l'acide. La cible touchée reçoit 2* points de dégâts d'acide sans armure.</t>
  </si>
  <si>
    <t>Permet de toucher une cible qui est paralysée pour la durée du sort. Une personne paralysée est consciente de son environnement, elle déparalyse à la première attaque qu'elle reçoit qui fait des dégâts.</t>
  </si>
  <si>
    <t>Permet de toucher une cible et de l'électrifier. La cible touchée reçoit 2* points de dégâts d'électricité sans armure. Fait 0* de dégât supplémentaire si vous touchez une armure métallique avec votre main.</t>
  </si>
  <si>
    <t>Invoque un tremblement de terre sur la zone autour de l'incantateur pour la durée du sort. Celui-ci doit se concentrer et ne peut pas incanter d'autres sorts. Il peut marcher tranquillement et se battre avec des armes. Toute personne qui est ou entre dans</t>
  </si>
  <si>
    <t xml:space="preserve">Permet de protéger la personne touchée contre une mort certaine. Durant la durée du sort, si une personne tombe à 0 PV  ou moins, elle se relève à 1 PV au bout de 2 min (1 seule fois). Aussi, permet à l'âme de la personne touchée, si elle meurt (achevée) </t>
  </si>
  <si>
    <t>Permet à l'incantateur de voyager par les dimensions vers un endroit visible à 50 m maximum. L'incantateur lève les 2 mains et marche en ligne droite vers l'endroit choisi. Il apparaît à l'endroit choisi. De plus, un temps de 15 sec est nécessaire pour so</t>
  </si>
  <si>
    <t>Permet à la personne touchée de voir la contrefaçon ( 2c max au bas de la feuille) ou de détecter les portes secrètes en donjon.</t>
  </si>
  <si>
    <t xml:space="preserve">En invoquant ce sort, une zone de 10 m autour de l'incantateur devient une zone de vérité. Toute créature qui est ou entre dans le zone ne peut plus mentir, même si elle a le pouvoir de maître menteur. Quelqu'un peut se défendre contre l'effet de la zone </t>
  </si>
  <si>
    <t>Défense</t>
  </si>
  <si>
    <t>1 x par scène</t>
  </si>
  <si>
    <t/>
  </si>
  <si>
    <t>s/o</t>
  </si>
  <si>
    <t>3 x par scène</t>
  </si>
  <si>
    <t>Prend 1 heure pour apprendre un nouveau sort d'un parchemin permanent seulement (voir scénariste). Le mage ne peut apprendre que des sorts niv 3* et moins. Vous ne pouvez apprendre qu'un sort par Gn de cette facon.</t>
  </si>
  <si>
    <t>special</t>
  </si>
  <si>
    <t>Empêche, avec le type d'arme choisie, le désarmement, ou que notre arme soit détruite par une attaque qui détruit les armes (même les attaques magiques). Vous devez dire ''prédilection'' pour contrer l'effet (répétition permet de choisir un nouvelle arme)</t>
  </si>
  <si>
    <t>Débute le scénario avec des informations astrologiques. Permet aussi de faire un rituel d'observation des étoiles de 15 min. Après, le scénariste répondra vaguement à une question générale.</t>
  </si>
  <si>
    <t>Lors de la prise du pouvoir, le personnage choisi un type d'élément (doit être le même que son coup élémentaire). Permet de pointer les 3* personnes les plus près (max 3*M de distance) de lui qui recevront 2 de dégâts de l'élément (sans armure). Dire le n</t>
  </si>
  <si>
    <t>Coup avec une arme corps à corps qui oblige la victime à se battre à genoux pour 30 sec. Vous devez crier ''étourdir'' puis porter un coup si celui-ci touche la victime, elle est étourdie.  Une personne avec Stabilité peut ignorer l'effet.</t>
  </si>
  <si>
    <t>2 x par scène</t>
  </si>
  <si>
    <t>Stabilite</t>
  </si>
  <si>
    <t>Coup avec une arme de jet qui oblige la victime à se battre à genoux pour 30 sec. Vous devez crier ''étourdir'' puis lancer votre projectile. Si celui-ci touche la victime, elle est étourdie.  Une personne avec Stabilité peut ignorer l'effet.</t>
  </si>
  <si>
    <t>Spirituel 2</t>
  </si>
  <si>
    <t>Spirituel 5</t>
  </si>
  <si>
    <t>Spirituel 3</t>
  </si>
  <si>
    <t>Permet de faire peur à 3* personnes que vous pointez dans un rayon de 10 m au moment d'activer le pouvoir. Votre simple vue leur fait peur. Durée 1 scène. La peur se joue de deux façons différentes : 1- Le personnage fuit de la façon la plus directe la so</t>
  </si>
  <si>
    <t>Après 6 sec de concentration les yeux fermés, vous devez dire : ''aveuglement permanent" et lancer un catalyseur sur une personne. Si le catalyseur la touche, celle-ci est aveuglée jusqu'à guérison magique (voir règles).</t>
  </si>
  <si>
    <t>Perception surnaturel</t>
  </si>
  <si>
    <t>Contre chant</t>
  </si>
  <si>
    <t>Spirituel 1</t>
  </si>
  <si>
    <t>contre chant</t>
  </si>
  <si>
    <t>Crier ''charge'' permet de faire une charge de 10 m et de porter un coup qui fera 1 *point de dégâts supplémentaire s'il touche la victime.</t>
  </si>
  <si>
    <t>Permet de se concentrer afin de ressentir 1* esprit et de communiquer avec lui pour 15 min.</t>
  </si>
  <si>
    <t>Permet d'identifier un sort druidique niv 1 ou 2* qui vient d'être lancé et d'en connaître les caractéristiques principales. Il est possible que vous débutiez certains scénarios avec une feuille d'information.</t>
  </si>
  <si>
    <t>Le conteur (peut aussi être fait avec de la musique ou chant) désigne après 2 min 3* victimes qui doivent l'écouter attentivement pour 5 min. Lorsque sous l’effet d’un pouvoir de type "charme", le joueur reste conscient de l’environnement et peut se méfie</t>
  </si>
  <si>
    <t>Permet de se libérer de tout lien non magique ou du pouvoir attacher.</t>
  </si>
  <si>
    <t>Permet d'affecter jusqu'à 3* personne choisies par le barde. Annule immédiatement les effets des chants ou cris sur le barde et après 10  sec pour les autres. S'il est frappé, ou si une personne n'entend plus la mélodie, le contre-chant s'annule.</t>
  </si>
  <si>
    <t>Permet de réagir à des pouvoirs de types charges. La personne doit tenter de parer le coup et risposter en criant : "contre-charge". Cela réduit les dégâts subis de 2* et cause 3 de dégâts à celui qui charge.</t>
  </si>
  <si>
    <t>Permet de faire un coup qui brisera l'armure de l'équivalent de dégât de l'arme + 2*. Ne fait pas perdre de PV à la victime. Dire : ''brise armure'' et frapper.</t>
  </si>
  <si>
    <t>liberté d'action</t>
  </si>
  <si>
    <t>Permet de faire un coup qui infligera des dégâts ''magiques''. Dire : ''frappe magique'' puis frapper. Déclarer vos dégâts habituels à la victime en ajoutant "magique". Peut être utilisé avec n'importe quel type d'arme.</t>
  </si>
  <si>
    <t>liberte action</t>
  </si>
  <si>
    <t>Permet de faire un coup précis qui fera 1* point de dégât supplémentaire. Ne peut être fait qu'avec les armes à une main ou armes naturelles. Dire : ''précis'' et frapper la cible.</t>
  </si>
  <si>
    <t>esquive de coup speciaux</t>
  </si>
  <si>
    <t>Permet de faire un coup précis qui fera 1* point de dégât supplémentaire. Ne peut être fait qu'avec les armes de jet, arc et arbalètes. Dire : ''précis'' et frapper la cible.</t>
  </si>
  <si>
    <t>Permet de faire un coup puissant qui fera 1* point de dégât supplémentaire. Ne peut être fait qu'avec les armes longues à une main ou à deux mains (ou armes naturelles). Dire : ''puissant'' et frapper la cible.</t>
  </si>
  <si>
    <t>Permet de faire un coup qui fera +1* dégâts et qui guérira le personnage de 1* PV. Dire : ''vampirique'' puis frapper la cible. Les dégâts infligés sont de type ''divins''. On ne peut dépasser son maximum de PV avec ce pouvoir.</t>
  </si>
  <si>
    <t>Permet de créer une dose de poison majeur à partir de certains ingrédients en 15 min. Vous connaissez tous les poisons majeurs.</t>
  </si>
  <si>
    <t>Permet de créer une dose de poison mineur à partir de certains ingrédients en 15 min. Vous connaissez tous les poisons mineurs.</t>
  </si>
  <si>
    <t>Permet de créer une dose de poison ultime à partir de certains ingrédients en 15 min. Vous connaissez tous les poisons ultimes.</t>
  </si>
  <si>
    <t>Permet après 15 min passées à observer des runes non-magiques de les déchiffrer (voir scénariste).</t>
  </si>
  <si>
    <t>Permet après 5 min de déguisement de changer d'apparence (ou le temps réel si plus). La personne doit avoir 2 costumes de personnage distinct, incluant aussi le nécessaire pour changer son visage.</t>
  </si>
  <si>
    <t>perception surnaturel</t>
  </si>
  <si>
    <t>Spirituel 6</t>
  </si>
  <si>
    <t>Permet de désamorcer un piège ''mineur'' que le personnage a détecté après 2 min d'effort.</t>
  </si>
  <si>
    <t>Permet de désarmer un adversaire de l'arme qu'il tient en main. Frapper l'arme une fois puis dire : ''désarmement'' et frapper une deuxième fois l'arme de l'adversaire. L'adversaire devra alors lancer son arme 5 m dans une direction de son choix.</t>
  </si>
  <si>
    <t>Permet de désarmer un adversaire de l'arme qu'il tient en main. Dire : '' désarmement'' et frapper l'arme de l'adversaire avec votre arme de jet. L'adversaire devra alors lancer son arme 3 m dans une direction de son choix.</t>
  </si>
  <si>
    <t>Permet de détecter les pièges ''mineurs'' et ''majeurs'' . Le personnage ne peut que marcher lentement et ne pas être en combat. Dire : ''détecter'' et se promener la main parallèle au sol en faisant des ''8''.</t>
  </si>
  <si>
    <t>Permet de demander discrètement si un personnage est "BON". Celui-ci doit répondre la vérité, à moins qu'il ne réussisse sa défense spirituelle, auquel cas il répond: "défense".</t>
  </si>
  <si>
    <t>Permet de demander discrètement si un personnage est "mauvais". Celui-ci doit répondre la vérité, à moins qu'il ne réussisse sa défense spirituelle, auquel cas, il répond : "défense".</t>
  </si>
  <si>
    <t>Prend 15 min pour écrire un sort connu sur un parchemin spécial seulement (acheté en jeu). Coûte les points de magie au mage et nécessite des composantes.</t>
  </si>
  <si>
    <t>Vous vous êtes entrainé à vous battre contre une race en particulier. Lors de la prise de ce pouvoir, vous devez choisir une des races suivantes : Humain, Nain, Orque, Gobelin, Elfe, Elfe des ténèbres, Homme-Animal, Hobbit, Drakéide,animation,  abérration</t>
  </si>
  <si>
    <t>Le personnage a droit à 1* indice après 1* min de réflexion pour une énigme. ** Voir scénaristes**</t>
  </si>
  <si>
    <t>Permet de fabriquer des pièges mineurs. Le personnage peut avoir 1* seul piège mineur actif à la fois. Fabriquer un piège prend 15 min et nécessite 1 composante. Voir liste des pièges mineurs.</t>
  </si>
  <si>
    <t>Désarmorcage de pièges</t>
  </si>
  <si>
    <t>Permet de fabriquer des pièges majeurs. Le personnage peut avoir 1* seul piège majeur actif à la fois. Fabriquer un piège prend 15 min et nécessite 2 composante. Voir liste des pièges majeurs.</t>
  </si>
  <si>
    <t>Désarmorcage de pièges majeurs</t>
  </si>
  <si>
    <t>Permet de fabriquer des pièges ultimes. Le personnage peut avoir 1* seul piège ultime actif à la fois. Fabriquer un piège prend 15 min et nécessite 3 composantes . Voir liste des pièges ultimes.</t>
  </si>
  <si>
    <t>Désarmorcage de pièges magiques</t>
  </si>
  <si>
    <t>Permet de réparer 1* arme, 1* bouclier ou 1* point d'armure en métal brisé en 5 min.</t>
  </si>
  <si>
    <t>Permet au personnage, après avoir passé 15 min à observer sans dérangement, les mains à 15 cm de l'objet, de définir ses propriétés magiques. Ne fonctionne pas sur les artéfacts.</t>
  </si>
  <si>
    <t>Le personnage doit insulter la victime pendant 30 sec. Ensuite, il lui lance un catalyseur. S'il touche, la victime devra attaquer avec ses armes le personnage pendant 1* min, genre de rage.</t>
  </si>
  <si>
    <t>Le personnage doit insulter 3* victimes pointées à moins de 10 m pendant 30 sec. Ensuite, les victimes devront attaquer avec leurs armes le personnage pendant 1* min, genre de rage.</t>
  </si>
  <si>
    <t>Permet de réparer 1* point d'armure de cuir/fourrure brisée en 5 min. Permet aussi de bouillir 5 morceaux de cuir pour en faire morceau de cuir de qualité supérieure.</t>
  </si>
  <si>
    <t>Lumiere divine</t>
  </si>
  <si>
    <t>Permet au personnage de donner un ordre simple en deux mots qui doit inclure un verbe. Il lance ensuite 1* catalyseur. S'il touche, la personne doit obéir pendant 1* min. Celle-ci doit bien sûr comprendre la langue parlée.</t>
  </si>
  <si>
    <t>Permet au personnage de donner un ordre en 10 mots maximum qui doit inclure un verbe. Il lance ensuite 1* catalyseur. S'il touche, la personne doit obéir pendant 2* min. Celle-ci doit bien sûr comprendre la langue parlée.</t>
  </si>
  <si>
    <t>Spirituel 4</t>
  </si>
  <si>
    <t>Permet d'ouvrir les serrures de niveau 1* . Nécessite 5 min et des composantes.</t>
  </si>
  <si>
    <t>Permet au personnage de rendre un ennemi silencieux pendant 1* min. Dire : ''silence'' et lancer un catalyseur à l'ennemi.</t>
  </si>
  <si>
    <t>sans douleur</t>
  </si>
  <si>
    <t>Incantation arcane</t>
  </si>
  <si>
    <t>niveau</t>
  </si>
  <si>
    <t>activation</t>
  </si>
  <si>
    <t>incantation arcane</t>
  </si>
  <si>
    <t>Sort incanté  1 niveau supérieur</t>
  </si>
  <si>
    <t>Sort incanté 2 niveaux supérieurs</t>
  </si>
  <si>
    <t>3</t>
  </si>
  <si>
    <t xml:space="preserve"> Alak Eteh Icym Alkor Etus Folgus Gilgus Ritus Unikam</t>
  </si>
  <si>
    <t>5</t>
  </si>
  <si>
    <t>1</t>
  </si>
  <si>
    <t>Alak Devad Unika Unikoum</t>
  </si>
  <si>
    <t>2</t>
  </si>
  <si>
    <t>Alak Eteh Opra Etus Devad Torkuz</t>
  </si>
  <si>
    <t>Durée + 10 minutes</t>
  </si>
  <si>
    <t>4</t>
  </si>
  <si>
    <t>Alak Alkor Sulmeck Taltal Palo Unikoum</t>
  </si>
  <si>
    <t>Alak Balto Tozass Unika Taltal Unikoum</t>
  </si>
  <si>
    <t>Alak Eteh Icym Nagulaz  Zolka Unikoum</t>
  </si>
  <si>
    <t>Alak Eteh Icym Orcko Urlak Kako Ussof Torkuz</t>
  </si>
  <si>
    <t>Alak Eteh Icym Orcko  Kako Ussof Torkuz</t>
  </si>
  <si>
    <t>Alak Eteh Icym Orcko Fullam Oizom Torkuz</t>
  </si>
  <si>
    <t>Alak Eteh  Fullam Oizom Torkuz</t>
  </si>
  <si>
    <t>Alak Eteh Kako Tozass Taltal Unikoum</t>
  </si>
  <si>
    <t>Alak Eteh Devad (Feu = Etus, Froid = Folgus, Électricité = Gilgus, Acide = Ritus) Torkuz</t>
  </si>
  <si>
    <t>Alak Devad (Feu = Etus, Froid = Folgus, Électricité = Gilgus, Acide = Ritus) Torkuz</t>
  </si>
  <si>
    <t>Alak Eteh Icym Devad Ussof Oizom Torkuz</t>
  </si>
  <si>
    <t>Alak Eteh Devad Ussof Torkuz</t>
  </si>
  <si>
    <t>Alak Devad Ussof Torkuz</t>
  </si>
  <si>
    <t>Aalk Opra Alkor Unika Ussof Unikam</t>
  </si>
  <si>
    <t>Alak Eteh Icym Orcko Urlak Balto Sirad Unika Unikoum</t>
  </si>
  <si>
    <t>Alak Eteh Icym Kulha Devad Kako Unikoum</t>
  </si>
  <si>
    <t>Alak Eteh Icym Orcko Valte Devad Kulha Valvo</t>
  </si>
  <si>
    <t>Alak Eteh Icym Opra Inva Valvo</t>
  </si>
  <si>
    <t>Alak Eteh icym Orcko Fullam Devad Unika unikoum</t>
  </si>
  <si>
    <t>Alak Eteh Icym Orcko Urlak Valte Devad Kako Kulha Unika Valvo</t>
  </si>
  <si>
    <t>Alak Eteh Icym Opra Khula Unikoum</t>
  </si>
  <si>
    <t>Alak Eteh Icym Orcko Cypra Bani Kulha Gulgam Kako Opra Unikoum</t>
  </si>
  <si>
    <t>Alak Eteh Kako Khula Unikoum</t>
  </si>
  <si>
    <t>Alak Eteh  Devad Alkor Torkuz</t>
  </si>
  <si>
    <t>Alak Eteh Icym Opra Etus Valvo</t>
  </si>
  <si>
    <t>Alak Eteh Icym Orcko Valte Alkor Kako Ussof Valvo</t>
  </si>
  <si>
    <t>personne (s) pointé (s) 3m max</t>
  </si>
  <si>
    <t>Alak Eteh Icym Orcko Urlak Unika Criam Inva Abylyss Unikoum</t>
  </si>
  <si>
    <t>Alak Eteh Valte Criam Alakor Ussof Unikam</t>
  </si>
  <si>
    <t>Alak Eteh Icym Orcko Urlak Opra Gilgus Opra Gilgus Opra Gilgus Unikoum</t>
  </si>
  <si>
    <t>Alak Eteh Icym Orcko Balto Taltal Unika Palo Unikoum</t>
  </si>
  <si>
    <t>Alak Balto Taltal Unika Palo Unikoum</t>
  </si>
  <si>
    <t>Alak Eteh Icym Orcko Opra Alkor Cypra Opra Alakor Cypra Valvo</t>
  </si>
  <si>
    <t>Alak Eteh Icym Cypra Devad Cypra Torkuz</t>
  </si>
  <si>
    <t>0</t>
  </si>
  <si>
    <t>Sulmeck Nalto Taltaz Devad Unikam</t>
  </si>
  <si>
    <t>Alak Eteh Icym Nalto Taltal Unikoum</t>
  </si>
  <si>
    <t>Alak Eteh Icym Orcko Urlak Opra  Nalto Gulgam Unikam</t>
  </si>
  <si>
    <t>Nalto Cytom Devad Unikoum</t>
  </si>
  <si>
    <t>Nalto Cytom Devad Torkuz</t>
  </si>
  <si>
    <t>Alak Eteh Nalto Cytom Devad Torkuz</t>
  </si>
  <si>
    <t>Alak Nalto Cytom Devad Torkuz</t>
  </si>
  <si>
    <t>Alak Eteh Opra Ritus  Pala Valvo</t>
  </si>
  <si>
    <t>Alak Eteh Opra Etus Pala Valvo</t>
  </si>
  <si>
    <t>Alak Eteh Opra folgus  Palu Valvo</t>
  </si>
  <si>
    <t>Alak Eteh Icym Devad Kako Taltal Palo Unikoum</t>
  </si>
  <si>
    <t>Alak Eteh  Devad Kako Taltal Palo Unikoum</t>
  </si>
  <si>
    <t>Alak Alkor Ussof Unikoum</t>
  </si>
  <si>
    <t>Alak Eteh Icym Orcko Alkor Ussof Unikoum</t>
  </si>
  <si>
    <t>Alak Eteh Icym Orcko Sulmeck Opra Gulgam Abylyss</t>
  </si>
  <si>
    <t>Alak Eteh icym Orcko Urlak Balto Ussof Sirad Torkuz</t>
  </si>
  <si>
    <t>Alak sulmeck Nalko Taltal Unikoum</t>
  </si>
  <si>
    <t>Alak Eteh Opra Ussof Pala Valvo</t>
  </si>
  <si>
    <t>Alak Eteh Icym Opra Kulha Devad Zolka Palu Valvo</t>
  </si>
  <si>
    <t>Alak Eteh Icym Orcko Opra Bani  Palu Valvo</t>
  </si>
  <si>
    <t>Alak Eteh Icym Opra Criam Gilgus Palu Valvo</t>
  </si>
  <si>
    <t>Alak Eteh Icym Orcko Opra Kulha Kako Devad Zolka Palu Valvo</t>
  </si>
  <si>
    <t>Devad Ritus Torkuz</t>
  </si>
  <si>
    <t>Devad Etus Torkuz</t>
  </si>
  <si>
    <t>Devad Folgus Torkuz</t>
  </si>
  <si>
    <t>Devad Gilgus Torkuz</t>
  </si>
  <si>
    <t>Devad Ussof Torkuz</t>
  </si>
  <si>
    <t>Alak Eteh Icym Alkor Bani Taltal Unikoum</t>
  </si>
  <si>
    <t>Alak Eteh Icym Criam Kako Devad Kuhla Palu Valvo</t>
  </si>
  <si>
    <t>Alak Eteh Sulmeck Kako Torkuz Unikoum</t>
  </si>
  <si>
    <t>Alak Eteh Balto Tozass Taltal Palo Unikoum</t>
  </si>
  <si>
    <t>Alak Eteh  Icym Sulmeck Kako Torkuz Unikoum</t>
  </si>
  <si>
    <t>Sulmeck Ussof Torkuz</t>
  </si>
  <si>
    <t>Alak Sulmeck Ussof Torkuz</t>
  </si>
  <si>
    <t>Alak Eteh Icym Orcko Sulmeck Tozass Taltal Unikoum</t>
  </si>
  <si>
    <t>Alak Eteh Sulmeck Oizom Valvo</t>
  </si>
  <si>
    <t>Alak Sulmeck Unika Taltal Unikam</t>
  </si>
  <si>
    <t>Alak Sulmeck Kako Torkuz Unikoum</t>
  </si>
  <si>
    <t>Alak Eteh Icym Sulmeck Sirad Unikoum</t>
  </si>
  <si>
    <t>Alak Eteh alkor Pala Unikoum</t>
  </si>
  <si>
    <t>Alak Sulmeck Balto Unika Taltal Unikoum</t>
  </si>
  <si>
    <t>Alak Eteh Icym  Kako Ussof Unikoum</t>
  </si>
  <si>
    <t>Alak Eteh Icym Orcko Sulmeck Sirad Unika Valvo Unikam</t>
  </si>
  <si>
    <t>Alak Eteh Icym Orcko Urlak Opra Kako Kulha Unika Zolka Palu Unikoum</t>
  </si>
  <si>
    <t>Alak Eteh Icym Orcko  Opra Balto Taltal Balto Taltal Palo Unikoum</t>
  </si>
  <si>
    <t>Alak Eteh Icym Orcko  Opra Balto Unika Balto  Palo Unikoum</t>
  </si>
  <si>
    <t>Alak Eteh Devad Zolka Kulha Plau Unikoum</t>
  </si>
  <si>
    <t>Alak Eteh Icym Opra Gilgus Pala Unikoum</t>
  </si>
  <si>
    <t>Alak Eteh alkor Palu Unikoum</t>
  </si>
  <si>
    <t>Alak Eteh Icym Orcko Alkor Palu Unikoum</t>
  </si>
  <si>
    <t>Alak Eteh  Balto Kako Palo Taltal Unikoum</t>
  </si>
  <si>
    <t>Alak Eteh Alkor Pala Unikam</t>
  </si>
  <si>
    <t>Alak Eteh Icym Alkor Pala Unikam</t>
  </si>
  <si>
    <t>Alak Eteh Icym Orcko Alkor Pala Unikam</t>
  </si>
  <si>
    <t>Alak Eteh Icym Alkor Pala Ussof Unikam</t>
  </si>
  <si>
    <t>Alak Eteh Icym Orcko Alkor Pala Ussof Unikam</t>
  </si>
  <si>
    <t>Alak Eteh Icym Orcko Urlak Alkor Pala Ussof Unikam</t>
  </si>
  <si>
    <t>Alak Eteh Balto Unika Unikoum</t>
  </si>
  <si>
    <t>Alak Nalto Sulmeck Torkuz</t>
  </si>
  <si>
    <t>Alak Eteh Icym Devad Unika Unikoum</t>
  </si>
  <si>
    <t>Alak Eteh Icym Balto Tozass Kako Taltal Palo Unikoum</t>
  </si>
  <si>
    <t>Alak Eteh Icym Orcko Balto Tozass Kako Taltal Palo Abylyss Unikoum</t>
  </si>
  <si>
    <t>Alak eteh Icym Orcko Urlak Devad Zolka Unika Unikoum</t>
  </si>
  <si>
    <t>Alak eteh Icym Orcko  Devad Zolka Unika Valvo</t>
  </si>
  <si>
    <t>Alak eteh Icym Orcko Devad Zolka Unika Unikoum</t>
  </si>
  <si>
    <t>Alak Eteh  Devad Zolka Unika Unikoum</t>
  </si>
  <si>
    <t>Alak eteh Icym Orcko Devad Taltal Kako Zolka Unika Unikoum</t>
  </si>
  <si>
    <t>Alak Eteh  Kako Vilka Pala Torkuz</t>
  </si>
  <si>
    <t>Alak Eteh Icym Unika Criam Inva Unikoum</t>
  </si>
  <si>
    <t>Alak Eteh Icym Orcko Urlak Valte Opra Alkor Ussof Unikoum</t>
  </si>
  <si>
    <t>Alak Eteh Icym  Valte Opra Alkor Ussof Unikoum</t>
  </si>
  <si>
    <t>Alak Eteh  Opra Cytom  Alkor Ussof Torkuz</t>
  </si>
  <si>
    <t>Alak Eteh Icym Orcko Devad Zolka Talmal UnikaAlkor Ussof Unikoum</t>
  </si>
  <si>
    <t>Sulmeck Ussof Torkuz Abylyss</t>
  </si>
  <si>
    <t>Alak Sulmeck  Nalto Ussof Torkuz Abylyss</t>
  </si>
  <si>
    <t>Alak Eteh Icym Sulmeck Criam  Ussof Torkuz</t>
  </si>
  <si>
    <t>Alak Eteh Sulmeck Criam  Ussof Torkuz</t>
  </si>
  <si>
    <t>Alak Eteh Icym Orcko Alkor Unika (Feu = Etus, Froid = Folgus, Électricité = Gilgus, Acide = Ritus) Unikam</t>
  </si>
  <si>
    <t>Alak Eteh Balto Unika Deva Unikoum</t>
  </si>
  <si>
    <t>Alak Eteh Icym Orcko Balto Unika Deva Unikoum</t>
  </si>
  <si>
    <t>Alak Eteh  Balto Unika Inva Unikoum</t>
  </si>
  <si>
    <t>Alak Eteh  Icym Orcko Balto Unika Inva Valvo Unikoum</t>
  </si>
  <si>
    <t>Alak Opra Ritus  Valvo Unikoum</t>
  </si>
  <si>
    <t>Alak  Eteh Icym Opra Ritus  Valvo Unikoum</t>
  </si>
  <si>
    <t>Alak Opra Etus Valvo Unikoum</t>
  </si>
  <si>
    <t>Alak Eteh Icym Opra Etus Valvo Unikoum</t>
  </si>
  <si>
    <t>Alak Opra Folgus Valvo Unikoum</t>
  </si>
  <si>
    <t>Alak Eteh Icym Opra Folgus Valvo Unikoum</t>
  </si>
  <si>
    <t>Alak Opra Bani Torkuz</t>
  </si>
  <si>
    <t>Alak Opra Gilgus Valvo Unikoum</t>
  </si>
  <si>
    <t>Alak Eteh Icym Opra Gilgus Valvo Unikoum</t>
  </si>
  <si>
    <t>Opra Bani Pala</t>
  </si>
  <si>
    <t>Alal Eteh Icym Opra Oizom Palu Valvo</t>
  </si>
  <si>
    <t>Alak Eteh Nalto Vilka Taltal Unikam</t>
  </si>
  <si>
    <t>Alak Eteh Icym Nalto Vilka Taltal Unikam</t>
  </si>
  <si>
    <t>Alak Nalto Cytom Torkuz</t>
  </si>
  <si>
    <t>Alak Eteh Icym Nalto Cytom Torkuz</t>
  </si>
  <si>
    <t>Alak Eteh Icym Alkor Pala Unika Unikoum</t>
  </si>
  <si>
    <t>Opra Ussof Bani Unikam</t>
  </si>
  <si>
    <t>Alak Eteh Opra Ussof Bani Valvo</t>
  </si>
  <si>
    <t>Alak Opra Etus Unikoum</t>
  </si>
  <si>
    <t>Alak Opra Folgus Unikoum</t>
  </si>
  <si>
    <t>Alak Opra Ussof Blato Torkuz</t>
  </si>
  <si>
    <t>Alak Eteh Icym Opra Ussof Balto Unika Palu Unikoum</t>
  </si>
  <si>
    <t>Alak Eteh Icym Devad Vilka Unika  Palu Unikoum</t>
  </si>
  <si>
    <t>Alak Eteh Devad Kako Pala Unikoum</t>
  </si>
  <si>
    <t>Alak Eteh Icym Orcko Criam Kulha Devad Zolka Taltal Unikoum</t>
  </si>
  <si>
    <t>Alak Eteh Devad Sulmeck Taltal Unikam</t>
  </si>
  <si>
    <t>Alak Eteh Opra Cytom Cypra Unikoum</t>
  </si>
  <si>
    <t>Alak Eteh Devad Etus Nagulaz Torkuz</t>
  </si>
  <si>
    <t>Alak Eteh Devad Folgus Nagulaz Torkuz</t>
  </si>
  <si>
    <t>Alak Eteh Devad Unika Devad Vilka Unikam</t>
  </si>
  <si>
    <t>Alak Eteh Icym  Devad Unika Devad Vilka Unikoum</t>
  </si>
  <si>
    <t>Alak Eteh Devad Unika Devad Vilka Unikoum Abylyss</t>
  </si>
  <si>
    <t>Alak Eteh Devad Criam Folgus Torkuz</t>
  </si>
  <si>
    <t>Alak Eteh Icym Orcko Balto Zolka Criam Kulha  Palo Unikoum</t>
  </si>
  <si>
    <t>Alak Eteh Icym Orcko  Urlak Kako Zolka Criam Kulha Palu Unikoum</t>
  </si>
  <si>
    <t>Alak Eteh Icym Balto Zolka Criam Kulha Pala Unikoum</t>
  </si>
  <si>
    <t>Alak Eteh Balto Palu Unikoum</t>
  </si>
  <si>
    <t>Alak Eteh Kako  Bani Opra Kulha Unikoum</t>
  </si>
  <si>
    <t>Alak Eteh Icym Balto Alkor Sulmeck (Unikoum pour cibler une personne) ou (Torkuz pour cibler un objet)</t>
  </si>
  <si>
    <t>Alak Balto Taltal Kako Palo Unikoum</t>
  </si>
  <si>
    <t>Alak Eteh Icym Balto Taltal Kako Palo Unikoum</t>
  </si>
  <si>
    <t>Alak Eteh Icym Orcko Balto Taltal Kako Palo Valvo Unikoum</t>
  </si>
  <si>
    <t>Alak Eteh Balto Taltal Kako Palo Valvo Unikoum</t>
  </si>
  <si>
    <t>Alak Eteh Icym Devad Vilka Torkuz</t>
  </si>
  <si>
    <t>Alak Eteh Icym Orcko Balto Zolka Palu Unikoum</t>
  </si>
  <si>
    <t>Alak Eteh Balto Zolka Palu Unikoum</t>
  </si>
  <si>
    <t>Alak Devad Vilka Zolka  Unikoum</t>
  </si>
  <si>
    <t>Alak Eteh Icym Devad Unika Alkor Unikam</t>
  </si>
  <si>
    <t>Alak Eteh Kako Alkor Vilka Torkuz</t>
  </si>
  <si>
    <t>Alak Balto Inva Taltal Unikoum</t>
  </si>
  <si>
    <t>Alak Eteh Criam Alkor Nagulaz Etus Torkuz</t>
  </si>
  <si>
    <t>Devad Ussof  Torkuz</t>
  </si>
  <si>
    <t>Alak Eteh Icym Orcko Urlak  Balto Unika Devad Unikoum Abylyss</t>
  </si>
  <si>
    <t>Alak Eteh Icym Orcko Urlak Criam Valte Ritus Valvo</t>
  </si>
  <si>
    <t>Alak Eteh Icym Orcko  Criam Valte Cypra Valvo</t>
  </si>
  <si>
    <t>Opra Criam Ussof Unikoum</t>
  </si>
  <si>
    <t>Alak Opra Gilgus Unika Unikoum</t>
  </si>
  <si>
    <t>Protège d'une aura 1* créature touchée des extérieurs pour la durée du sort. Celle-ci ne peut pas courir ni crier sinon cela brise la protection. L'aura empêche les créatures extérieures de vous attaquer de quelque façon. Si vous faites une action de type</t>
  </si>
  <si>
    <t>Alak Devad Bani Vilka Kako Oizom Torkuz</t>
  </si>
  <si>
    <t>Alak Eteh Balto Devad Zolka Pala Palu Unikoum</t>
  </si>
  <si>
    <t>Alak Eteh Icym Orcko Urlak Craim Bani Unika Unikoum</t>
  </si>
  <si>
    <t>Alak Criam Kulha Devad Vilka Unikoum</t>
  </si>
  <si>
    <t>Alak Eteh Icym Balto Devad Taltal Palo Pala Unikoum</t>
  </si>
  <si>
    <t>Alak Eteh Kako Zolka Unika unikoum</t>
  </si>
  <si>
    <t>Alak Eteh Icym Orcko Devad Vilka Fullam Unikoum</t>
  </si>
  <si>
    <t>Alak Eteh Icym Orcko Urlak Opra Unika Fullam Devad Bani Vilka Unikoum</t>
  </si>
  <si>
    <t>Alak Eteh Devad Vilka Torkuz</t>
  </si>
  <si>
    <t>Alak Devad Vilka Torkuz</t>
  </si>
  <si>
    <t>Alak Eteh Icym Alkor (Feu = Etus, Froid = Folgus, Électricité = Gilgus, Acide = Ritus) Unikoum</t>
  </si>
  <si>
    <t>Alak Eteh Icym Alkor Etus Folgus Gilgus Ritus Unikoum</t>
  </si>
  <si>
    <t>Alak Eteh Alkor Bani Unika Unikoum</t>
  </si>
  <si>
    <t>Alak Eteh Alok Oizom Unikoum</t>
  </si>
  <si>
    <t>Alak Eteh Icym Alkor Ussof Unikam</t>
  </si>
  <si>
    <t>Alak Eteh Devad Fullam Unika Unikoum</t>
  </si>
  <si>
    <t>Alak Devad Vilka Unika Unikoum</t>
  </si>
  <si>
    <t>Alak Eteh Icym Orcko Urlak Craim Bani Unika Unikoum Abylyss</t>
  </si>
  <si>
    <t>Alak Fullam Unika Unikoum</t>
  </si>
  <si>
    <t>Alak Eteh alkor Palo Unikoum</t>
  </si>
  <si>
    <t>Alak Eteh Valte Sulmeck Ussof</t>
  </si>
  <si>
    <t>Alak Eth Icym Cytam Alkor Ussof Torkuz</t>
  </si>
  <si>
    <t>Alak Eteh Icym Fullam Bani Unika Unikoum</t>
  </si>
  <si>
    <t xml:space="preserve"> L'incantateur doit incanter le sortilège et toucher une personne hors combat en continu pendant 1 min. Permet de soigner 2 PV à une créature blessée Note: si incanté plus haut niveau, vous devez toucher les 2 cibles en même temps.</t>
  </si>
  <si>
    <t xml:space="preserve"> L'incantateur doit incanter le sortilège et toucher une personne hors combat en continu pendant 1 min. Permet de soigner 4 PV à une créature blessée. Note : si incanté plus haut niveau, vous devez toucher les 2 cibles en même temps.</t>
  </si>
  <si>
    <t>Alak Eteh Icym Fullam Bani Unika Unikoum Abylyss</t>
  </si>
  <si>
    <t>Invoque une sphère de vie autour de l'incantateur pour la durée du sort. Celui-ci doit se concentrer et ne peut pas incanter d'autres sorts. Il peut marcher tranquillement et se battre avec des armes.  Les créatures vivantes entrant dans la zone regagnent</t>
  </si>
  <si>
    <t>catalyseur zone 3m</t>
  </si>
  <si>
    <t>Alak Eteh Icym Criam Vilka Palu Valvo</t>
  </si>
  <si>
    <t>Alak Opra Criam Ritus Unikoum</t>
  </si>
  <si>
    <t>Alak Eteh Criam Kulha Dvad Zolka  Unikoum</t>
  </si>
  <si>
    <t>Alak Eteh Icym Orcko Urlak Kako Kulha Unika</t>
  </si>
  <si>
    <t>Alak Opra Criam Gilgus Unikoum</t>
  </si>
  <si>
    <t>Alak Eteh Opra Kulha Kako Unikoum</t>
  </si>
  <si>
    <t>Permet à l'incantateur de transférer son énergie vitale à la cible. Vous subissez 2* de dégâts sans armure ne pouvant être réduits d'aucune façon et la cible est guérie de 3*.</t>
  </si>
  <si>
    <t>Alak Eteh Icym Orcko Devad Sulmeck Nalto Unika Unikam</t>
  </si>
  <si>
    <t>Alak Eteh Icym Cypra Sirad Unika Unikam</t>
  </si>
  <si>
    <t>Alak Eteh Devad Sulmeck Unika Vilka Unikam</t>
  </si>
  <si>
    <t>Alak Eteh Icym Opra Kulha Kako Sulmeck Valvo</t>
  </si>
  <si>
    <t>Sort incanté 3 niveaux supérieurs</t>
  </si>
  <si>
    <t>Sort incanté 4 niveaux supérieurs</t>
  </si>
  <si>
    <t>Antidote divine majeur</t>
  </si>
  <si>
    <t>Antidote divine mineur</t>
  </si>
  <si>
    <t>Antidote magique majeur</t>
  </si>
  <si>
    <t>Antidote magique mineur</t>
  </si>
  <si>
    <t>Arme divine élémentaire majeure</t>
  </si>
  <si>
    <t>Arme divine élémentaire mineure</t>
  </si>
  <si>
    <t>Arme magique élémentaire  majeure</t>
  </si>
  <si>
    <t>Arme magique élémentaire mineure</t>
  </si>
  <si>
    <t>Blessure nécrotique</t>
  </si>
  <si>
    <t>Compréhension des runes avancé</t>
  </si>
  <si>
    <t>Compréhension runique</t>
  </si>
  <si>
    <t>Coups magiques</t>
  </si>
  <si>
    <t>Courage magique</t>
  </si>
  <si>
    <t>Alak  Eteh Icym Orcko Urlak Kako Zolka  Kako Zolka Palu Unikoum</t>
  </si>
  <si>
    <t>Permet de détecter si des objets sont magiques. Le personnage doit tenir sa main à 15 cm au-dessus de l'objet et se concentrer durant 1 min pour savoir si il est magique.</t>
  </si>
  <si>
    <t>Détection des mensonges</t>
  </si>
  <si>
    <t>Détection d'objet magique</t>
  </si>
  <si>
    <t>Détection magique des mensonges</t>
  </si>
  <si>
    <t>Esprit guide en forêt</t>
  </si>
  <si>
    <t>Esquive divine</t>
  </si>
  <si>
    <t>Esquive divine de coups normaux</t>
  </si>
  <si>
    <t>Esquive divine de coups spéciaux</t>
  </si>
  <si>
    <t>Esquive divine majeure</t>
  </si>
  <si>
    <t>Esquive magique majeure</t>
  </si>
  <si>
    <t>Identification de la magie</t>
  </si>
  <si>
    <t>Identification d'objet magique</t>
  </si>
  <si>
    <t>Imitation divine</t>
  </si>
  <si>
    <t>Immunité à un élément</t>
  </si>
  <si>
    <t>Insulte divine</t>
  </si>
  <si>
    <t>Insulte divine de groupe</t>
  </si>
  <si>
    <t>Intimidation de masse</t>
  </si>
  <si>
    <t>Intimidation divine de masse</t>
  </si>
  <si>
    <t>Langage des druides</t>
  </si>
  <si>
    <t>Maladresse</t>
  </si>
  <si>
    <t>Maladresse divine</t>
  </si>
  <si>
    <t>Ouverture</t>
  </si>
  <si>
    <t>Ouverture du magicien</t>
  </si>
  <si>
    <t>Rappel à la conscience</t>
  </si>
  <si>
    <t>Rayon affaiblissant</t>
  </si>
  <si>
    <t>Rayon de faiblesse</t>
  </si>
  <si>
    <t>Rayon de vieillisement temporaire</t>
  </si>
  <si>
    <t>Rayon débilitant</t>
  </si>
  <si>
    <t>Résistance des dieux</t>
  </si>
  <si>
    <t>Résistance shamanique à un élément</t>
  </si>
  <si>
    <t>Réveil</t>
  </si>
  <si>
    <t>Sagesse des esprits</t>
  </si>
  <si>
    <t>Serrure divine</t>
  </si>
  <si>
    <t>Serrure magique</t>
  </si>
  <si>
    <t>Permet de soigner 2 PV à une personne blessée. L'incantateur doit incanter le sortilège et toucher une personne blessée.Soin doublé près de l'Obsidius</t>
  </si>
  <si>
    <t>Permet de soigner 2 PV à une personne blessée instantanément. L'incantateur doit incanter le sortilège et toucher une personne blessée. Soin doublé près de l'Obsidius</t>
  </si>
  <si>
    <t>Jeune Aventurier</t>
  </si>
  <si>
    <t>Points de vie (PV)</t>
  </si>
  <si>
    <t>Points Magie (PM)</t>
  </si>
  <si>
    <t>Points de classe</t>
  </si>
  <si>
    <t># total</t>
  </si>
  <si>
    <t>Points universels</t>
  </si>
  <si>
    <t># restant</t>
  </si>
  <si>
    <t># utilisés</t>
  </si>
  <si>
    <t xml:space="preserve"> #utilisés</t>
  </si>
  <si>
    <t>Ami des bêtes</t>
  </si>
  <si>
    <t>Type de bonus</t>
  </si>
  <si>
    <t>Coût en points universels</t>
  </si>
  <si>
    <t>Coût en points de classe</t>
  </si>
  <si>
    <t>Cout Niv 1</t>
  </si>
  <si>
    <t>Altération de sorts</t>
  </si>
  <si>
    <t>1 x long repos</t>
  </si>
  <si>
    <t>Dégats de base</t>
  </si>
  <si>
    <t>Permet au forgeron d'affûter une arme tranchante à une forge. Nécessite 15 min de travail. Augmente les dégâts de 1 de l'arme travaillée pour les 3* prochains coups portés durant le scénario. Nécessite 1 unité de minerai rouge.</t>
  </si>
  <si>
    <t>Objet</t>
  </si>
  <si>
    <t>Permet de faire des créations herboristes et alchimiques qui vont se conserver plus que 24 h. Nécessite de doubler un des ingrédients et le double du temps de création.</t>
  </si>
  <si>
    <t>Permet de concocter des boissons et onguents d'Alchimie niv 2. Avec le pouvoir, vous connaissez 2* types de potions niv. 2. Chaque potion niv. 2 prend 10 min de création et les composantes. La liste des potions n'est fournies qu'aux alchimistes.</t>
  </si>
  <si>
    <t>Permet de concocter des boissons et onguents d'Alchimie niv 1. Avec le pouvoir, vous connaissez 3* types de potions niv. 1. Chaque potion niv. 1 prend 5 min de création et les composantes.La liste des potions n'est fournies qu'aux alchimistes.</t>
  </si>
  <si>
    <t>Permet de concocter des boissons et onguents d'Alchimie niv 3. Avec le pouvoir, vous connaissez 2* types de potions niv. 3. Chaque potion niv. 3 prend 15 min de création et les composantes.La liste des potions n'est fournies qu'aux alchimistes.</t>
  </si>
  <si>
    <t>Permet de combattre avec 2 armes courtes en même temps. Permet aussi que  0* de ces armes maniées de facon ambidextre soit une arme longue</t>
  </si>
  <si>
    <t>Permanent</t>
  </si>
  <si>
    <t>Connaissance</t>
  </si>
  <si>
    <t>1 x par GN</t>
  </si>
  <si>
    <t>Vous pouvez choisir une arme magique que vous possédez à la fin d'un GN comme votre arme "spirituelle" pour le prochain GN. Les autres règles d'arme de pacte s'appliquent. Si vous êtes inconscient,( 0 pv)  on peut fait dissiper la magie pour récupéré l'ar</t>
  </si>
  <si>
    <t>Altération de pouvoirs</t>
  </si>
  <si>
    <t>Permet lorsque vous faite  une attaque surprise (voir règles) avec une arme courte perforante ou tranchante d'ajouter 1* points de dégâts sans armure. Vous ne pouvez ajouter ce bonus qu'une fois par scène par personnage/ créature</t>
  </si>
  <si>
    <t>Finesse</t>
  </si>
  <si>
    <t>Lors de la prise du pouvoir, le personnage choisi un type d'élément (doit être le même que son coup élémentaire et résistance). Permet de dire haut et fort le nom de l'élément et  lancer 1* catalyseur qui infligera 3 de dégats (sans armure) de l'élément c</t>
  </si>
  <si>
    <t>1 x court repos</t>
  </si>
  <si>
    <t>Éléments</t>
  </si>
  <si>
    <t>Attaque étourdissante - armes à distance</t>
  </si>
  <si>
    <t>Attaque mentale</t>
  </si>
  <si>
    <t>Permet de lancer un catalyseur pour faire une attaque mentale après 6 sec de concentration les yeux fermés.  L'attaque fait 2* de dommage sans armure.</t>
  </si>
  <si>
    <t>Attaque mentale d'aveuglement</t>
  </si>
  <si>
    <t>Après 4 sec de concentration les yeux fermés, vous devez dire : ''aveuglement" et lancer un catalyseur sur une personne. Si le catalyseur la touche, elle subit de dégat sans armure celle-ci est aveuglée 30 sec (voir règles). Pouvoir de type "attaque menta</t>
  </si>
  <si>
    <t>Permet de lancer un catalyseur pour faire une attaque mentale après 4 sec de concentration les yeux fermés qui fera 0 de dégat sans armure et  qui oblige la victime à se battre à genoux pour 30 sec.  Une personne avec Stabilité peut ignorer l'effet.</t>
  </si>
  <si>
    <t>Attaque spéciale - armes à distance</t>
  </si>
  <si>
    <t>Attaque Surprise - armes à distance</t>
  </si>
  <si>
    <t>Permet au personnage d'utiliser les pouvoirs suivants avec des armes de jet s'il les possède : attaque surprise, assassinat et meurtre. Le personnage doit acheter séparément les pouvoirs.</t>
  </si>
  <si>
    <t>Attaques mentales améliorées</t>
  </si>
  <si>
    <t>Permet d'augmenter vos dégats d'attaques mentales de 1*. La défense requise est aussi augmenté de 1* .</t>
  </si>
  <si>
    <t>Attaques mentales rapides</t>
  </si>
  <si>
    <t>Permet de faire les pouvoirs d'attaques mentales avec 2* sec de concentration en moins.  Ne peut réduire à moins de 1 sec le temps de concentration.</t>
  </si>
  <si>
    <t>Permet de désigner jusqu'à 2* personnes dans une zone de 10 m qui bénéficieront d'une armure naturelle temporaire de 2* (premiers dégâts reçus) et de +2  à toutes leurs défenses (endurance, dextérité et spirituelle) lorsqu'ils sont à moins de 10 m du pers</t>
  </si>
  <si>
    <t>Vous devez dire : ''coup aveuglant" et frapper une personne. Si le coup la touche, celle-ci est aveuglée 30 sec. Lorsque aveuglé, le joueur ferme les yeux et n’a pas le droit de les ouvrir, à moins de posséder un pouvoir lui permettant de le faire. Vous n</t>
  </si>
  <si>
    <t>Bombe Alchimique</t>
  </si>
  <si>
    <t>Permet de mettre en potion un sortilège offensif de niveau 3* et moins, avec cible touché ou catalyseur, que l'alchimiste est capable de lancer. La potion, en plus des composantes, coûtent les PM. La potion devra être agitée vigoureusement et de facon vis</t>
  </si>
  <si>
    <t>Permet de conjurer un bouclier invisible des esprits sur une personne pointée à 5 m qui bénéficiera d'une armure naturelle temporaire de 2* (premiers dégâts reçus) pour 2 min. Peut être fait sur soi-même.  Ne peut être fait 2 fois sur la même personne dan</t>
  </si>
  <si>
    <t>Permet au personnage de rendre son bouclier "incassable" pour 1 scène. Ne peut être fait sur le bouclier d'un autre. Si le personnage lâche le bouclier, le pouvoir s'arrête.</t>
  </si>
  <si>
    <t>Bûcheron</t>
  </si>
  <si>
    <t>Permet d'identifier les types de bois, vous êtes capables de trouver dans les bois des morceaux de bois de qualité supérieure servant à fabriquer les meilleurs bâtons, bouclier et arcs ainsi que ceux à usage courant.. Le personnage peut faire de l'explora</t>
  </si>
  <si>
    <t>Bûcheron spécialiste</t>
  </si>
  <si>
    <t>Permet de relander les dés 1 fois lors de l'exploration comme bûcheron</t>
  </si>
  <si>
    <t xml:space="preserve">Permet de faire une ''capture'' avec une arme courte tranchante sous la gorge. La victime doit alors lâcher ce qu'elle tient et est prisonnière (marcher seulement). Si la victime tente de s'évader, (possible après 30 sec seulement) 2* dégâts  sans armure </t>
  </si>
  <si>
    <t>Permet de désigner jusqu'à 3* personnes qui vous entendent chanter ou jouer d'un instrument depuis 5*  min minimum. Ceux-ci regagnent 2* PV. L'effet est doublé près de l'obsidius.</t>
  </si>
  <si>
    <t>Chant de repos</t>
  </si>
  <si>
    <t>Permet de désigner jusqu'à 3* personnes qui vous entendent chanter ou jouer d'un instrument depuis 5*  min minimum. Ceux-ci peuvent faire leur court repos en 30 minutes s'ils respectent les conditions. ( le court repos débute lors du début la chanson) Cel</t>
  </si>
  <si>
    <t>Permet de désigner jusqu'à 1* personnes qui vous entendent chanter ou jouer d'un instrument depuis 10 secondes minimum. Celle-ci tombe endormis (voir ci-bas). L'effet dure 1 min. Une personne endormie n'a absolument pas conscience de son environnement, el</t>
  </si>
  <si>
    <t>Permet de cumuler le pouvoir "coup de projection" à tous vos pouvoirs de charge.</t>
  </si>
  <si>
    <t>Permet de faire seulement 5 m lors d'une de vos charge (voir pouvoirs).</t>
  </si>
  <si>
    <t xml:space="preserve">Grâce à ce pouvoir, vous pouvez faire de l’exploration à la recherche de cuir pour les maroquiniers et de viande pour les cuisiniers. Cela consiste à chercher activement pendant 15 min dans une forêt dense. Grâce à cette règle,  vous pouvez chercher dans </t>
  </si>
  <si>
    <t>Chercheur spécialiste en gemme</t>
  </si>
  <si>
    <t>Permet au lieu de lancer les dés 1 fois par gn  lors de l'exploration comme mineur de choisir de trouver 1 gemme a la place.</t>
  </si>
  <si>
    <t>Chercheur spécialiste en herbes</t>
  </si>
  <si>
    <t>Permet au lieu de lancer les dés 1 fois par gn  lors de l'exploration comme cueilleur de plantes  de choisir de trouver 2 herbes rouges de notre choix.</t>
  </si>
  <si>
    <t>Chercheur spécialiste en herbes rares</t>
  </si>
  <si>
    <t>Permet au lieu de lancer les dés 1 fois par gn  lors de l'exploration comme cueilleur de plantes  de choisir de trouver 2 herbes bleus de notre choix.</t>
  </si>
  <si>
    <t>Choix de pouvoirs de multiclasse</t>
  </si>
  <si>
    <t>Vous permet de gagner 2* points universelles à dépenser dans la liste universelle des pouvoirs</t>
  </si>
  <si>
    <t>Coffre dimensionnelle</t>
  </si>
  <si>
    <t>Permet de faire disparaître un coffre de 1* pied x 1* pied x 1* pied dans un espace extradimensionnel. Il y reste jusqu'à ce que vous, ou une personne disant le mot de passe choisi invoque le coffre ou à la fin du GN. À ce moment, le coffre ré-apparaît. M</t>
  </si>
  <si>
    <t>Permet d'ouvir les yeux pendant 10 sec à chaque coup reçu lors d'aveuglement.</t>
  </si>
  <si>
    <t>Permet à l'incantateur ou au barde de continuer à incanter son sort, son chant ou son rituel malgré le coup reçu jusqu'à concurrence de 3* points de dégâts dans la même scène.</t>
  </si>
  <si>
    <t>Permet d'identifier certaines  créatures et d'en connaître les caractéristiques principales (demander discrètement à la créature). Il est possible que vous débutiez certains scénarios avec une feuille d'information.</t>
  </si>
  <si>
    <t>Connaissance des plantes</t>
  </si>
  <si>
    <t>Permet d'identifier les plantes et leurs facultés. Le personnage peut faire de l'exploration 2 fois par long repos. L’exploration consiste à chercher activement des herbes pendant 15 min dans une forêt dense. Durant ces 15 min, vous devez cueillir 5 types</t>
  </si>
  <si>
    <t>Permet au personnage de régénérer sa magie plus rapidement. Le personnage regagne 1*PM par 30 min plutôt que par heure de court repos. L'effet est doublé près de l'Obsidius</t>
  </si>
  <si>
    <t>Coup Brise armure - armes à distance</t>
  </si>
  <si>
    <t>Permet de projeter la victime à 3m en plus des dégâts réguliers. La personne tombe au sol. Stabilité permet d'ignorer cet effet.</t>
  </si>
  <si>
    <t>Le personnage dit ''sacrifice'' très fort et perd 1* PV ( jouer la douleur) qui ne pourra pas être guérie avant la fin de la scène.  Ensuite, le prochain coup porté dans les 10 sec suivantes,  s'il touche, fera 2* de dégâts supplémentaires et le coup sera</t>
  </si>
  <si>
    <t>Permet de faire en sorte que l'incantateur de sort ou le barde perde son incantation ou son chant même s'il a le pouvoir concentration. Cumulable avec tous pourvoir de charge ou coup puissant. Dire : ''déconcentrant'' puis frapper.</t>
  </si>
  <si>
    <t>Permet de faire un coup qui infligera des dégâts ''divins''. Dire : ''divin'' puis frapper. Déclarer vos dégâts habituels à la victime en ajoutant ''divin''. Peux être fait avec n'importe quel type d'arme.</t>
  </si>
  <si>
    <t>Lors de la prise du pouvoir, le personnage choisit un type d'élément. Permet de faire un coup qui infligera des dégâts de l'élément choisi. Dire: ''nom de l'élément'' puis frapper pour 2 de dégâts de l'élément choisi (répétition : autre élément). N'affect</t>
  </si>
  <si>
    <t xml:space="preserve">Permet de faire un coup qui engourdit la jambe de la personne touchée. Dire : ''engourdissant'' et frapper la jambe de la personne. Si touché, la cible est 'ralentit' durant 1 minute. La créature ralentit ne peut plus courir 1 minutes.  Si vous prenez le </t>
  </si>
  <si>
    <t>Coup engourdissant- armes à distance</t>
  </si>
  <si>
    <t>Permet de faire un coup avec une arme à distance qui engourdit la jambe de la personne touchée. Dire : ''engourdissant'' et frapper la jambe de la personne. Si touché, la cible est 'ralentit' durant 1 minute. La créature ralentit ne peut plus courir 1 min</t>
  </si>
  <si>
    <t>Permet de faire une attaque avec griffes qui fera 2 de dégât 'divins' et qui paralysera la victime 2 min. Une personne paralysée est consciente de son environnement, elle déparalyse à la première attaque qu'elle reçoit qui fait des dégâts. Une personne ne</t>
  </si>
  <si>
    <t>Permet de faire une attaque surprise qui fera 2 de dégât 'divin' et qui paralysera la victime 10 min. La victime ne déparalysera que lorsqu'elle aura perdu 5 PV. Une personne paralysée est consciente de son environnement. Une personne ne peut être paralys</t>
  </si>
  <si>
    <t>Coup précis- armes à distance</t>
  </si>
  <si>
    <t>Permet de faire une attaque surprise qui fera 3* de dégât et qui paralysera la victime 2 min. Une personne paralysée est consciente de son environnement, elle déparalyse à la première attaque qu'elle reçoit qui fait des dégâts.</t>
  </si>
  <si>
    <t>Coup surprise paralysant - armes à distance</t>
  </si>
  <si>
    <t>Permet de faire une attaque surprise qui fera 3* de dégât et qui paralysera la victime 2 min. Une personne paralysée est consciente de son environnement, elle déparalyse à la première attaque qu'elle reçoit qui fait des dégâts ou après 2min.</t>
  </si>
  <si>
    <t>Permet de faire une attaque surprise qui fera 4 de dégât et qui paralysera la victime 5 min. La victime ne déparalysera que si elle perd plus de 5 PV (voir paralysie).</t>
  </si>
  <si>
    <t>Coup surprise paralysant majeur - armes à distance</t>
  </si>
  <si>
    <t>Permet de faire une attaque surprise avec arme de jet qui fera 4 de dégât et qui paralysera la victime 5 min. La victime ne déparalysera que si elle perd plus de 5 PV (voir paralysie).</t>
  </si>
  <si>
    <t xml:space="preserve">Permet de faire un coup à la jambe qui fait 1 * de dégât sans armure et empêche la cible de se déplacer avec cette jambe. La personne devra boiter jusqu'à la réception de soins qui la guérissent totalement et elle est ralentit. Dire : ''coupe-jarret'' et </t>
  </si>
  <si>
    <t>Coupe-jarret - armes à distance</t>
  </si>
  <si>
    <t>Permet de faire un coup à la jambe qui fait 2* de dégât sans armure et empêche la cible de se déplacer avec cette jambe. La personne devra boiter jusqu'à la réception de soins qui la guérissent totalement et elle est ralentit. Dire : ''coupe-jarret'' et f</t>
  </si>
  <si>
    <t>Permet de résister au pouvoir de type ''peur'' et aux peurs magiques de niveau 1-2-3 (équivaut à  défense spirituelle 3* contre les effets de peur). Pour contrer un effet, dire : ''courage''.</t>
  </si>
  <si>
    <t>Doit crier 10 sec très fort. Permet de sélectionner jusqu'à 3* personnes qui vous ont entendu. Celles-ci doivent être à moins de 10 m. Elles subissent 1* de dégât sans armure et sont affectées par peur pour 5 min (voir pouvoir).</t>
  </si>
  <si>
    <t>Doit crier 5 sec très fort. Permet de selectionner jusqu'à 3* personnes qui vous ont entendu à moins de 10 m. Cela annule toute peur active sur elles pour 5 min et elles ont + 1 aux 2 prochains coups effectués dans les 5 prochaines min. (Expliquer le pouv</t>
  </si>
  <si>
    <t>Doit crier 5 sec très fort et choisir 1* personne pointée à 5 m max, elle ne peut ''se défendre'' tant que le personnage crie, car elle doit se boucher les oreilles.</t>
  </si>
  <si>
    <t>Doit crier 5 sec très fort. Permet de lancer 1* catalyseur sur une cible. S'il touche la victime, elle subit 2 de dégâts sans armure.</t>
  </si>
  <si>
    <t>Permet d'ajouter 1* aux dégâts de tout sort arcane ou druidique de froid de niv 1 et plus.</t>
  </si>
  <si>
    <t>3 x par court repos</t>
  </si>
  <si>
    <t>Défense ''dextérité'' à outrance</t>
  </si>
  <si>
    <t>Lorsque vous avez déjà utiliser votre défense dextérité 3 fois dans une scène et que vous désirez l'utiliser à nouveau, vous pouvez le faire mais cela vous coutera 1 pv pour éviter l'effet.</t>
  </si>
  <si>
    <t>Défense ''dextérité'' plus fréquente</t>
  </si>
  <si>
    <t>Vous permet d'utiliser votre défense "dextérité" 3 x par scène au lieu de 3 fois par court repos.</t>
  </si>
  <si>
    <t>Défense ''Endurance'' à outrance</t>
  </si>
  <si>
    <t>Lorsque vous avez déjà utiliser votre défense endurance 3 fois dans une scène et que vous désirez l'utiliser à nouveau, vous pouvez le faire mais cela vous coutera 1 pv pour éviter l'effet.</t>
  </si>
  <si>
    <t>Défense ''Endurance'' plus fréquente</t>
  </si>
  <si>
    <t>Vous permet d'utiliser votre défense "endurance" 3 x par scène au lieu de 3 fois par court repos.</t>
  </si>
  <si>
    <t>Défense ''spirituelle'' plus fréquente</t>
  </si>
  <si>
    <t>Vous permet d'utiliser votre défense ''spirituelle''  3 x par scène au lieu de 3 fois par court repos.</t>
  </si>
  <si>
    <t>Lorsque vous avez déjà utiliser votre défense spirituelle 3 fois dans une scène et que vous désirez l'utiliser à nouveau, vous pouvez le faire mais cela vous coutera 1 pv pour éviter l'effet.</t>
  </si>
  <si>
    <t>Vous êtes entraîné à vous défendre contre une des races que vous avez choisi comme vos ennemis préférés. Vos défenses (vous devez en posséder) contre un ennemi de cette race seront à +1*.  Répétition permet de choisir une autre race.</t>
  </si>
  <si>
    <t>Déflagration élémentaire de zone</t>
  </si>
  <si>
    <t>Lors de la prise du pouvoir, le personnage choisit un type d'élément et doit avoir le coup élémentaire et la résistance correspondante. Permet de faire 2* de dégât élémentaire à tous 3 m* de rayon autour de soi.</t>
  </si>
  <si>
    <t>Désarmement -  armes à distance</t>
  </si>
  <si>
    <t>Permet de parler avec toute créature qui est dotée d'intelligence pendant 5 min. La conversation sera tout de même limitée à de courtes phrases ou de courts mots.</t>
  </si>
  <si>
    <t>Permet de réparer 1 arc, 1 bâton ou 1 bouclier brisé en 5 min de travail.</t>
  </si>
  <si>
    <t>Ébénisterie supérieur</t>
  </si>
  <si>
    <t>Permet aussi de créer des objets de bois de qualité supérieure prêts à être enchantés comme des bâtons, des arcs ou des boucliers. Tout d’abord, l’objet servant à être enchanté doit être fabriqué par un artisan qui choisit sa puissance possible (le PP)  e</t>
  </si>
  <si>
    <t>Prend 15 min pour écrire un sort connu sur un parchemin spécial seulement (acheté en jeu). Coûte les points de magie au prêtre et nécessite des composantes.</t>
  </si>
  <si>
    <t>Permet d'ajouter 1* aux dégâts de tout sort d'électricité  arcane ou druidique de froid de niv 1 et plus.</t>
  </si>
  <si>
    <t>Tous les sorts lancés par le personnage de type Enchantement voient la défense requise augmentée de 1 sans coût supplémentaire en PM.</t>
  </si>
  <si>
    <t>Tous les sorts lancés par le personnage de type Enchantement voient leur durée augmentée de 1 min  par niveau du sort sans coût supplémentaire en PM.</t>
  </si>
  <si>
    <t>Enchantement d'objet  de sorcier</t>
  </si>
  <si>
    <t xml:space="preserve">La personne que vous  touchée ( autre que vous) devient protégée contre une mort certaine.  Une fois par GN seulement, si la personne tombe à 0 PV ou moins, elle se relève à 1 PV au bout de 2 min (1 seule fois). Aussi, permet à la personne, si elle meurt </t>
  </si>
  <si>
    <t>Permet de ne pas tenir compte des dégâts d'un coup normal. Les coups magiques, divins ou élémentaires qui ne font que 1  sont normaux. Dire : ''esquive'' après avoir reçu le coup. Ne fonctionne pas sur les coups spéciaux et les sorts. Ne peut pas être fai</t>
  </si>
  <si>
    <t>Permet de réduire de 1*  les dégâts de la magie de toucher, de catalyseur ou de zones ou des pièges à dégâts. Ne peut pas être fait si on porte des morceaux d'armure lourde. Chaque attaque ainsi évitée coûte 2 PF. Si l'attaque fait 0 de dégâts grâce à l'e</t>
  </si>
  <si>
    <t>Fabrication de mécanisme de piège</t>
  </si>
  <si>
    <t>Vous êtes capable de fabriquer des mécanismes de pièges. Si vous ne faites aucun autre métier entre les GN, vous pouvez débuter un scénario avec 2* mécanismes de pièges.</t>
  </si>
  <si>
    <t>Permet d'ajouter 2 à tous les dégâts corps à corps avec arme longue à 1 main, armes à 2 mains ou armes naturelles.</t>
  </si>
  <si>
    <t>Force</t>
  </si>
  <si>
    <t>Permet d'ajouter 1 à tous les dégâts corps à corps avec arme longue à 1 main, armes à 2 mains ou armes naturelles.   Vous pouvez aussi desormais transporter 2 corps en même temps ( voir grande force)</t>
  </si>
  <si>
    <t>Permet d'ajouter 1* aux dégâts de tout sort d'acide arcanique ou druidique de niv 1 et plus.</t>
  </si>
  <si>
    <t>Grande force</t>
  </si>
  <si>
    <t>Vous êtes très fort, peu servir dans les donjons et certains cas scénaristique. Vous permet  aussi  de transporter une personne inconsciente. Vous devez mettre un bras sur l’épaule opposée de la personne transportée, et elle aussi. Vous ne pouvez rien fai</t>
  </si>
  <si>
    <t>Permet de concocter des boissons et onguents d'herboristerie dans des fioles qu'on se procure en jeu. Le personnage connaît les potions herboristiques de bases (voir scénariste). Chaque recette prends 5 minutesmais on peut faire plusieurs dose de la recet</t>
  </si>
  <si>
    <t>Le personnage est immunisé à toutes les attaques dites normales (seules les attaques magiques,divins, poison, élémentaires ou abjuration magique  affectent le personnage).</t>
  </si>
  <si>
    <t>Diminue la durée requise des courts repos à 45* minutes. De plus, la personne est immunisé à l'effet 'fatigué'</t>
  </si>
  <si>
    <t xml:space="preserve">Le personnage doit insulter la victime pendant 5 min. Ensuite, il lui lance un catalyseur. S'il touche, la victime devra attaquer avec ses armes le personnage chaque fois qu'elle le croise. Il sera son pire ennemi. Seule la magie ou la mort (achevé) peut </t>
  </si>
  <si>
    <t>Vous pouvez annuler un sort en touchant ou pointant à 3 m maximum un incantateur pendant ou immédiatement après l'incantation.</t>
  </si>
  <si>
    <t>Permet de discuter 15  sec avec des gens et de les intimider. Affecte 1* personne qui vous a entendu à moins de 10 m. Ces personnes ne feront aucune action agressive pendant 15 min contre vous. Elles peuvent se défendre si vous les attaquer; le pouvoir es</t>
  </si>
  <si>
    <t>Intimidation durable</t>
  </si>
  <si>
    <t>Permet de discuter 15  sec avec des gens et de les intimider. Affecte 1 personne qui vous a entendu à moins de 10 m. Cette personne ne feras plus aucune action agressive pendant tous le gn contre vous. ( incluant sort non désiré) Elle peutt se défendre si</t>
  </si>
  <si>
    <t>Permet de créér des bijoux de qualité supérieure ou sertir d'autres objets qui seront prêts à être enchantés.
Tout d’abord, l’objet servant à être enchanté doit être fabriqué par un artisan qui choisit sa puissance possible (le PP) et qui crée un objet.Cr</t>
  </si>
  <si>
    <t xml:space="preserve">Avec ce pouvoir, le mage peut incanter des sorts de niveau 1 ou 2* sans tenir son grimoire en main lorsqu'il se bat qu'avec 1 arme à une main et pas de bouclier. De plus, il pourra toucher avec son épée (aucun coups spéciaux en combo) pour décharger tout </t>
  </si>
  <si>
    <t>Permet de communiquer de façon sommaire avec des créatures d'un type ''animal" ou "végétal'' pendant 15 min. EX. : en activant le pouvoir, le personnage pourra parler avec tous les rats, mais pas les loups.</t>
  </si>
  <si>
    <t>Permet de connaître 1 langue supplémentaire.( ex. mon perso parle Ogre)</t>
  </si>
  <si>
    <t>Permet au personnage de ne pas voir ses mouvements gênés par d'autres pouvoirs. Dire : ''liberté d'action'' annule Attaque étourdissante, Capture, Coup engourdissant, Coupe-jarret, et les sorts et pièges qui ralentissent, endorment, paralysent ou enchevêt</t>
  </si>
  <si>
    <t>Permet d'allumer une ''lampe de poche'' qui fait office de lumière magique. Celle-ci doit être pointée vers le sol en tout temps. On ne peut pas la prêter. Si éteinte, on doit attendre 15 minutes avant de pouvoir la réalummer.</t>
  </si>
  <si>
    <t xml:space="preserve">Permet d'allumer une ''lampe de poche'' qui fait office de lumière magique. Celle-ci doit être pointée vers le sol en tout temps. On ne peut pas la prêter. Si éteinte, on doit attendre 15 minutes avant de pouvoir la réalummer.  Permet aussi d'annuler les </t>
  </si>
  <si>
    <t>Permet au personnage de faire de la magie arcane de niveau 0. Vous devez choisir 2* sort connus de niv 0 de la liste arcane.</t>
  </si>
  <si>
    <t>Magie</t>
  </si>
  <si>
    <t>Permet au personnage de faire de la magie arcane de niv 1. Vous gagnez aussi 2 point de magie. Vous devez choisir 2* sort connu de niv 1 de la liste arcane. Pour ce faire, vous devez aussi avoir un grimoire en main avec les sorts connus inscrits dedans lo</t>
  </si>
  <si>
    <t>Permet au personnage de faire de la magie arcane de niv 2. Vous devez choisir 2* sort connu de niv 2 de la liste arcane. Pour ce faire, vous devez aussi avoir un grimoire en main avec les sorts connus inscrits dedans lorsque vous incantez le sort (ou un f</t>
  </si>
  <si>
    <t>Permet au personnage de faire de la magie arcane de niv 3. Vous devez choisir 2* sort connu de niv 3 de la liste arcane. Pour ce faire, vous devez aussi avoir un grimoire en main avec les sorts connus inscrits dedans lorsque vous incantez le sort (ou un f</t>
  </si>
  <si>
    <t>Permet au personnage de faire de la magie arcane de niv 4. Vous devez choisir 2* sort connu de niv 4 de la liste arcane. Pour ce faire, vous devez aussi avoir un grimoire en main avec les sorts connus inscrits dedans lorsque vous incantez le sort (ou un f</t>
  </si>
  <si>
    <t>Permet au personnage de faire de la magie arcane de niv 5. Vous devez choisir 2* sort connu de niv 5 de la liste arcane. Pour ce faire, vous devez aussi avoir un grimoire en main avec les sorts connus inscrits dedans lorsque vous incantez le sort (ou un f</t>
  </si>
  <si>
    <t xml:space="preserve">Permet au personnage de faire de la magie divine de niv 0. Vous devez choisir 2* sort connu de niv 0 de la liste divine. Vous devez aussi choisir un dieu que vous prierez dans le document des dieux. Le premier sort choisi de chaque niveau doit être celui </t>
  </si>
  <si>
    <t>Permet au personnage de faire de la magie divine de niv 1. Vous gagnez aussi 2 PM. Vous devez choisir 2* sort connus de niv 1 de la liste divine.Le premier sort choisi de chaque niveau doit être celui dans le tableau sorts connus de la classe prêtre en li</t>
  </si>
  <si>
    <t>Permet au personnage de faire de la magie divine de niv 2. Vous devez choisir 2* sort connus de niv 2 de la liste divine. Le premier sort choisi de chaque niveau doit être celui dans le tableau sorts connus de la classe prêtre en lieu avec votre dieu. Lor</t>
  </si>
  <si>
    <t>Permet au personnage de faire de la magie divine de niv 3. Vous devez choisir 2* sort connu de niv 3 de la liste divine. Le premier sort choisi de chaque niveau doit être celui dans le tableau sorts connus de la classe prêtre en lieu avec votre dieu. Lors</t>
  </si>
  <si>
    <t>Permet au personnage de faire de la magie arcane de niv 4. Vous devez choisir 2* sort connu de niv 4 de la liste divine.Le premier sort choisi de chaque niveau doit être celui dans le tableau sorts connus de la classe prêtre en lieu avec votre dieu. Lorsq</t>
  </si>
  <si>
    <t>Permet au personnage de faire de la magie divine de niv 5. Vous devez choisir 2* sort connu de niv 5 de la liste divine.Le premier sort choisi de chaque niveau doit être celui dans le tableau sorts connus de la classe prêtre en lieu avec votre dieu. Lorsq</t>
  </si>
  <si>
    <t>Permet au personnage de faire de la magie druidique de niv 1. Vous gagnez aussi 2 PM. Vous devez choisir 2* sort connu de niv 1 de la liste druidique. Pour ce faire, vous devez aussi avoir un totem en main ou dessiné sur une arme, un bouclier ou un vêteme</t>
  </si>
  <si>
    <t>Permet au personnage de faire de la magie druidique de niv 2.  Vous gagnez aussi 2 PM. Vous devez choisir 1* sort connu de niv  2 de la liste druidique. Pour ce faire, vous devez aussi avoir un totem en main ou dessiné sur une arme, un bouclier ou un vête</t>
  </si>
  <si>
    <t>Permet au personnage de faire de la magie druidique de niv 3. Vous gagnez aussi 3 PM. Vous devez choisir 1* sort connu de niv 3 de la liste druidique. Pour ce faire, vous devez aussi avoir un totem en main ou dessiné sur une arme, un bouclier ou un vêteme</t>
  </si>
  <si>
    <t>Permet au personnage de faire de la magie druidique de niv 4. Vous gagnez aussi 3 PM. Vous devez choisir 1* sort connu de niv 4 de la liste druidique. Pour ce faire, vous devez aussi avoir un totem en main ou dessiné sur une arme, un bouclier ou un vêteme</t>
  </si>
  <si>
    <t>Permet au personnage de faire de la magie druidique de niv 5.Vous gagnez aussi 3 PM. Vous devez choisir 1* sort connu de niv5 de la liste druidique. Pour ce faire, vous devez aussi avoir un totem en main ou dessiné sur une arme, un bouclier ou un vêtement</t>
  </si>
  <si>
    <t>Maniement d'armes à distance</t>
  </si>
  <si>
    <t>Maniement de boucliers</t>
  </si>
  <si>
    <t>Permet l’utilisation de boucliers (voir règles armures, armes et boucliers)..</t>
  </si>
  <si>
    <t>Permet l’utilisation de Pavois (voir règles armures, armes et boucliers). Lors du port du Pavois, le personnage ne peut pas courir, ni faire de charge.</t>
  </si>
  <si>
    <t>Marchand spécialiste du marché</t>
  </si>
  <si>
    <t>Vous pouvez commencer le scénario avec une feuille d'information sur le prix des cargaisons</t>
  </si>
  <si>
    <t>Permet de méditer afin de récupérer 1* PM après 15 min de méditation ininterrompues.Magie Arcane + Sorcellerie : concentré assis sans parole Magie Druidique + Divins: peut être prière immobile. En méditation, vous êtes conscient de l'entourage. Près de l'</t>
  </si>
  <si>
    <t>Permet de méditer 30* minutes afin de bénéficier des effets d'un court repos.  En méditation, vous êtes conscient de l'entourage.</t>
  </si>
  <si>
    <t>Permet au personnage de méditer afin de guérir ses blessures physiques et de récupérer 1* PV après 15 min de méditation ininterrompues. En méditation, vous êtes conscient de l'entourage.  Près de l'Obsidius, la récupération double.</t>
  </si>
  <si>
    <t>Permet de méditer afin de récupérer les bénéfices des 3 types de méditation en même temps. En méditation, vous êtes conscient de l'entourage. Près de l'Obsidius, la récupération double.</t>
  </si>
  <si>
    <t>Le musicien désigne après 1 min de chant ou de musique 3* victimes qui l'écoute depuis le début. Elles doivent l'écouter attentivement pour 5 min supplémentaire. Les victimes sont sous l'effet d'un charme : les victimes restent conscientes de l’environnem</t>
  </si>
  <si>
    <t>Permet de faire une attaque surprise qui fait 3 * de dégŝt sans armure et empêche la cible de parler pour 2* min. Seuls des sons inaudibles faibles sortiront de la bouche de la victime (aucun sort ou pouvoir nécessitant la parole). Dire : ''mutisme'' et f</t>
  </si>
  <si>
    <t>Le personnage a la peau tellement dure que cela lui confère l'équivalent d'une armure de 1*.  Pour ''régénérer'' son armure naturelle, le personnage doit se guérir en entier et passer 5 minutes à se reposer. Non cumulable avec une armure moyenne ou lourde</t>
  </si>
  <si>
    <t>Pêcheur</t>
  </si>
  <si>
    <t>Grâce à ce pouvoir, vous pouvez faire de l’exploration de la rivière à la recherche de poissons pour les cuisiniers. Cela consiste à chercher activement pendant 15 min dans une forêt dense. Grâce à cette règle,  vous pouvez chercher dans la zone même si l</t>
  </si>
  <si>
    <t>Permet de créer un piège en 10 min de moins. (Toujours minimum 1 min.)</t>
  </si>
  <si>
    <t>Permet de rendre indétectable un de vos pièges que vous construisez, sauf à ceux détenant une Perception surnaturelle (voir scénariste). Nécessite 15 min de plus pour le construire.</t>
  </si>
  <si>
    <t>Ajoute 1* aux dégâts des pièges que vous créés (même si normalement, il n'en font pas). Ajoute 5 min au temps de création.</t>
  </si>
  <si>
    <t>Permet exploration pour trouver divers objets sur les cadavres d'un cimetière. Exploration possible 1 x parlong repos (voir Guide du joueur).</t>
  </si>
  <si>
    <t>Poche dimensionnelle</t>
  </si>
  <si>
    <t>Permet de faire disparaître le contenu d'une de vos poches dans un espace extradimensionnel. Il y reste jusqu'à ce que vous dites le mot de passe choisi  ou à la fin du GN. À ce moment, le contenu ré-apparaît. Demandez un 'ziploc' incrit poche dimensionne</t>
  </si>
  <si>
    <t>Prestige au combat :  armes à distance</t>
  </si>
  <si>
    <t>Vous gagnez les pouvoirs suivants lorsque vous vous battez avez un arc ou une arbalète : la première attaque à distance faite dans chaque scène de combat fait +1 de dégât. ( Dire prestige). Cumulable avec d'autres pouvoirs. Une seule fois par personnage p</t>
  </si>
  <si>
    <t>Vous gagnez les pouvoirs suivants lorsque vous vous battez avec une arme et 1 bouclier : Vous gagnez 1* armure temporaire losque vous commencez 1 scène de combat (premiers dégâts subis). Vos défenses réflexes augmentent de 1* lorsque vous vous battez avez</t>
  </si>
  <si>
    <t>Prestige au combat 1 arme à une main</t>
  </si>
  <si>
    <t>Vous gagnez les pouvoirs suivants lorsque vous vous battez une arme dans 1 main et ni armes ni bouclier dans l'autre : Vous gagnez 1 armure temporaire lorsque vous commencez 1 scène de combat (premiers dégâts subis). Vos dégâts augmentent de 0* lorsque vo</t>
  </si>
  <si>
    <t>Vous gagnez les pouvoirs suivants lorsque vous vous battez une arme dans chaque main : Vous gagnez 1 armure temporaire lorsque vous commencez 1 scène de combat (premiers dégâts subis). Vos dégâts augmentent de 0* lorsque vous vous battez avez  2 armes (no</t>
  </si>
  <si>
    <t>Vous gagnez les pouvoirs suivants lorsque vous vous battez avec seulement en main une arme à 2 mains : Vous gagnez 1 armure temporaire losque vous commencez 1 scène de combat (premiers dégâts subis). Vos dégâts augmentent de 0* lorsque vous vous battez av</t>
  </si>
  <si>
    <t>Tous les sort de guérison du prêtre augmentent de 2*. Cependant, celui-ci ne peut faire aucune action offensive et peut seulement se défendre. Si, pour une raison ou une autre, il utilise volontairement une arme ou un sort qui blesse, il perd les avantage</t>
  </si>
  <si>
    <t>Permet de prolonger les effets d'un chant après que le barde eut cessé de chanter/jouer de la musique. La cible doit avoir entendu le barde jouer /chanter au minimum 1 min avant. Prolonge de 1* min les effets après la fin de la mélodie.</t>
  </si>
  <si>
    <t>Permet d'invoquer la protection de son dieu afin qu'il punisse ceux qui vous frappent. Lorsque vous activez ce pouvoir, dire : "(nom du dieu), accorde-moi ta protection divine". Pendantune scène,  vous "réfléter" 1* de dommage divin pour les 10 premiers c</t>
  </si>
  <si>
    <t>Permet d'ajouter 1* aux dégâts de tout sort arcanique ou druidique de feu de niv 1 et plus.</t>
  </si>
  <si>
    <t>Rage à réaction</t>
  </si>
  <si>
    <t>Permet, lorsque vous subissez un effet de peur ou charme niv 2*, d'entrez en rage à la place de subir l'effet. Vous devez avoir un pouvoir de rage de disponible pour déclencher cet effet. Vous allez attaquez la source de la peur ou de la rage en premier e</t>
  </si>
  <si>
    <t>Permet, lors d'une de vos rages, de subir 1* point de dégât de moins de tout dégât avec des armes. ( exclut les  éléments)</t>
  </si>
  <si>
    <t>Ajoute les avantages suivants lors de rage : Permet d'ajouter 2* à tout dégât lors d'une charge.</t>
  </si>
  <si>
    <t>Lorsque vous entrez en rage, vous pouvez le demeurer pour toute la scène.</t>
  </si>
  <si>
    <t>Une fois par long repos, lorsque vous êtes en rage, vous pouvez faire à volonté des coups à + 1* de dégâts ( non-cumulable avec autres pouvoirs) Dire : ''rage'' et votre dégât à chaque coup touché.</t>
  </si>
  <si>
    <t>Permet 1 x par long repos de ne pas avoir les effets de la fatigue après une rage.</t>
  </si>
  <si>
    <t>Permet au personnage de se régénérer 2* PV par 5 min. Les dégâts de feu ou d'acide subis ne régénèrent pas et nécessitent d'autres types de soin. Vous ne pouvez être achevé que par du feu ou de l'acide. Régénérer de la mort fait que vous devez faire un co</t>
  </si>
  <si>
    <t>Permet au personnage de se régénérer 2* PV par 30 min. Les dégâts de feu ou d'acide subis ne régénèrent pas et nécessitent d'autres types de soin. Vous ne regénérez pas si vous êtes inconscient ou achevé.</t>
  </si>
  <si>
    <t>Permet au forgeron de renforcer une arme contondante à une forge. Nécessite 15 min de travail. Augmente les dégâts de 1  de l'arme travaillée pour les 3* prochains coups portés durant le scénario. Nécessite 1 unité de minerai rouge.</t>
  </si>
  <si>
    <t xml:space="preserve">Permet au forgeron de renforcer une armure métallique. Nécessite 15 min de travail et des composantes. Donne + 1* point d'armure temporaire à l'armure métallique et immunise l'armure contre 1  ''coup brise armure'' durant le scénario. Les points d'armure </t>
  </si>
  <si>
    <t>Permet au maroquinier de renforcer une armure de cuir. Nécessite 15 min de travail et des composantes. Donne + 1*  point temporaire à l'armure de cuir et immunise l'armure contre 1 ''coup brise armure'' durant le scénario. Les points temporaires seront le</t>
  </si>
  <si>
    <t>Permet à l'ébéniste de renforcer un bouclier de bois. Nécessite 30 min de travail. Immunise le bouclier contre les 1* prochains coups recus de ''Destruction de Bouclier'' durant le scénario. Nécessite 1 unité de bois.</t>
  </si>
  <si>
    <t xml:space="preserve">Vous devez choisir un élément lors de la prise de ce pouvoir. Les dégats de ce type élémentaire subis sont diminués de 2* pour 15 min quand vous activez le pouvoir. Si les dégâts sont diminués à 0, vous ne subissez pas les autres effets du sort/pouvoir ( </t>
  </si>
  <si>
    <t>Les dégâts de type divins subis sont diminués de 2* pour 15 min quand vous activez le pouvoir. Si les dégâts sont diminués à 0, vous ne subissez pas les autres effets du sort/pouvoir ( répétition permet de choisir un autre élément).</t>
  </si>
  <si>
    <t>Le personnage a un organisme très fort. Il peut résister aux effets d'une maladie non magique. Lorsqu'il apprend qu'il contracte une maladie, dire : ''résistance aux maladies''.</t>
  </si>
  <si>
    <t>Le personnage a un organisme très fort. Il peut résister aux effets d'un poison. Lorsqu'il apprend qu'il contracte un poison, dire : ''résistance''. Cela diminue les dégâts de 2* ou retarde de 1 heure les effets sur le personnage (au choix).Permet aussi d</t>
  </si>
  <si>
    <t>Permet de résister aux effets d'un sort qui ne fait aucun dommage physique (ex. : charme, sommeil, paralysie, etc.) Dire: ''résistance aux sorts'' lorsque touché par un sort. Équivaut à défense endurance, dextérité et spirituelle de 2 contre les sorts seu</t>
  </si>
  <si>
    <t>Vous permet d'ajouter 2* à vos défenses lorsque vous utilisez le pouvoir 'résistance aux sorts'.</t>
  </si>
  <si>
    <t>Permet de relancer vers une autre cible un catalyseur capté en plein vol auquel vous pouvez résister. Celle-ci subira les effets.</t>
  </si>
  <si>
    <t>Permet au personnage de résister à la torture et à l'effet 'douleur'. Dire : ''sans douleur'' et ignorer le pouvoir de torture ou douleur. Le personnage peut également 'ne pas jouer la douleur',  lors de coups reçus de moins de 3 de dégâts.</t>
  </si>
  <si>
    <t>Le personnage développe un organisme très fort. Il peut résister aux effets des maladies même magiques. Lorsqu'il apprend qu'il contracte une maladie, dire : ''santé de fer''. Augmente la résistante aux poisons de 2. Le corps du personnage ne vieillit que</t>
  </si>
  <si>
    <t>Permet à l'incantateur d'ajouter 1* sort de n'importe quelle classe de niv 0 dans la liste de sorts qu'il connaît et peut utiliser. Vous pouvez ignorer les pré-requis.</t>
  </si>
  <si>
    <t>Permet à l'incantateur d'ajouter 1* sort de n'importe quelle classe de niv 1 dans la liste de sorts qu'il connaît et peut utiliser. Vous pouvez ignorer les pré-requis.</t>
  </si>
  <si>
    <t>Permet à l'incantateur d'ajouter 1* sort de n'importe quelle classe de niv 2 dans la liste de sorts qu'il connaît et peut utiliser. Vous pouvez ignorer les pré-requis.</t>
  </si>
  <si>
    <t>Permet à l'incantateur d'ajouter 1* sort de n'importe quelle classe de niv 3 dans la liste de sorts qu'il connaît et peut utiliser. Vous pouvez ignorer les pré-requis.</t>
  </si>
  <si>
    <t>Permet à l'incantateur d'ajouter 1* sort de n'importe quelle classe de niv 4 dans la liste de sorts qu'il connaît et peut utiliser. Vous pouvez ignorer les pré-requis.</t>
  </si>
  <si>
    <t>Permet à l'incantateur d'ajouter 1* sort de n'importe quelle classe de niv 5 dans la liste de sorts qu'il connaît et peut utiliser. Vous pouvez ignorer les pré-requis.</t>
  </si>
  <si>
    <t>Permet au personnage en cours de combat de s'insuffler du courage lorsque blessé. Crier : "second souffle". Vous regagnez 2* PV:  À la fin de la scène,( lorsque le combat finis) vous perdez 2* PV. Si vous n'avez plus de PV à cause de cela, vous tombez inc</t>
  </si>
  <si>
    <t>Silence instantané</t>
  </si>
  <si>
    <t>Permet au personnage de pointer les cibles plutôt que de toucher avec un catalyseur lors de l'utilisation du pouvoir  'silence'.</t>
  </si>
  <si>
    <t>Réduit de 2* les dégâts des attaques surprises et des pièges (toujours minimum 1 dégât). Permet aussi de garder les yeux ouverts en combat ou pour marcher lorsque aveuglé (aucune course ou coup spécial n'est par contre permis).</t>
  </si>
  <si>
    <t>Coup avec une arme de corps à corps qui inflige +1* aux dégâts et rend la victime sonnée pour 30 sec. (Dire sonné) Lorsque sonné, la victime doit se mettre à genou pour 30 secondes et ne peut que se retirer du combat, mais la parade et l’esquive peuvent ê</t>
  </si>
  <si>
    <t>Sonner - armes à distance</t>
  </si>
  <si>
    <t>Coup avec une arme de jet qui  inflige +1* aux dégâts non cumulable et rend la victime sonnée pour 30 sec. (Dire sonné) Lorsque sonné, la victime doit se mettre à genou pour 30 secondes et ne peut que se retirer du combat, mais la parade et l’esquive peuv</t>
  </si>
  <si>
    <t>Permet au personnage de faire de la Sorcellerie de niv 0. Vous devez choisir 1* sort connu de niv 0 de la liste Sorcellerie. Vous devez aussi choisir un Patron dans la classe "Warlock" qui vous accordera vos sorts. Le premier sort connu de chaque niveau d</t>
  </si>
  <si>
    <t xml:space="preserve">Permet au personnage de faire de la Sorcellerie de niv 1. Vous gagnez aussi 2 PM. Vous devez choisir 2* sort connu de niv 1 de la liste Sorcellerie. Le premier sort connu de chaque niveau doit obligatoirement être celui dans le tableau sorts connus de la </t>
  </si>
  <si>
    <t xml:space="preserve">Permet au personnage de faire de la Sorcellerie de niv 2. Vous gagnez aussi 2 PM. Vous devez choisir 1* sort connu de niv 2 de la liste Sorcellerie. Le premier sort connu de chaque niveau doit obligatoirement être celui dans le tableau sorts connus de la </t>
  </si>
  <si>
    <t xml:space="preserve">Permet au personnage de faire de la Sorcellerie de niv 3. Vous gagnez aussi 3 PM. Vous devez choisir 1* sort connu de niv 3 de la liste Sorcellerie. Le premier sort connu de chaque niveau doit obligatoirement être celui dans le tableau sorts connus de la </t>
  </si>
  <si>
    <t xml:space="preserve">Permet au personnage de faire de la Sorcellerie de niv 4.Vous gagnez aussi 3 PM. Vous devez choisir 1* sort connu de niv 4 de la liste Sorcellerie.  Le premier sort connu de chaque niveau doit obligatoirement être celui dans le tableau sorts connus de la </t>
  </si>
  <si>
    <t>Permet au personnage de faire de la Sorcellerie de niv 5. Vous gagnez aussi 3 PM. Vous devez choisir 1* sort connu de niv 5 de la liste Sorcellerie.  Le premier sort connu de chaque niveau doit obligatoirement être celui dans le tableau sorts connus bonis</t>
  </si>
  <si>
    <t>Permet de mettre en potion un sortilège bénéfique que l'alchimiste est capable de lancer. La potion, en plus des composantes, coûtent les PM. Les sorts visant les armes seront concidéré des huiles.</t>
  </si>
  <si>
    <t>Sort de sorcier pénétrant les défenses</t>
  </si>
  <si>
    <t>Vous devez choisir 1 sort  connu avec ce pouvoir. Augmente le niveau d'attaque du sort de 1*, le rendant plus difficile à défier. Le sort coûtera 1 PM supplémentaire lorsque utilisé ainsi. Répétition permet de choisir 1 autre sort.</t>
  </si>
  <si>
    <t>Sort de sorcier persistant</t>
  </si>
  <si>
    <t>Vous devez choisir 1 sort connu avec ce pouvoir. Vous permet d'augmenter leur durée (x2*) . Utilisable seulement sur les sorts qui ont pour cible vous ou une cible consentante. Répétition permet de choisir 1 autre sort. Le sort coutera 1 Pm supplémentaire</t>
  </si>
  <si>
    <t>Sort de sorcier préféré</t>
  </si>
  <si>
    <t>Permet de choisir un sort connu par l'incantateur. Ce sort lui coûtera désormais 1* PM de moins (répétition permet de choisir un autre sort avec le même effet). Un sort peu atteindre 0 PM à lancer.</t>
  </si>
  <si>
    <t>Vous devez choisir 1 sort connu avec ce pouvoir. Augmente le niveau d'attaque du sort de 1*, le rendant plus difficile à défier. Le sort coûtera 1 PM supplémentaire lorsque utilisé ainsi. Répétition permet de choisir 1 autre sort.</t>
  </si>
  <si>
    <t>Permet de désarmer un adversaire de l'arme qu'il tient en main. Dire : '' Spécialiste du désarmement'' et frapper 2 fois l'arme de l'adversaire près des mains. L'adversaire devra alors lancer son arme 10 m dans un direction de son choix.</t>
  </si>
  <si>
    <t>Spécialiste de la chasse</t>
  </si>
  <si>
    <t>Permet de relander les dés 1 fois lors de l'exploration comme chasseur</t>
  </si>
  <si>
    <t>Spécialiste de la pêche</t>
  </si>
  <si>
    <t>Permet de relander les dés 1 fois lors de l'exploration comme pêcheur</t>
  </si>
  <si>
    <t>Empêche le désarmement, ou que notre arme soit détruite par une attaque (même magique) qui détruit les armes. Vous devez dire : ''spécialiste'' pour contrer l'effet. L'ennemi qui a tenté de vous désarmer ou briser votre arme subira 1 point de dégâts (sauf</t>
  </si>
  <si>
    <t>Spécialiste des mines</t>
  </si>
  <si>
    <t>Permet de relander les dés 1 fois lors de l'exploration comme Mineur</t>
  </si>
  <si>
    <t>Spécialiste des plantes</t>
  </si>
  <si>
    <t>Permet de relander les dés 1 fois lors de l'exploration comme cueilleur de plantes</t>
  </si>
  <si>
    <t>Spécialiste d'une arme  à distance</t>
  </si>
  <si>
    <t>Vous choisissez un type d'arme à distance lorsque vous choisissez ce pouvoir. Vous gagnez les pouvoirs suivants lorsque vous vous battez avez cette arme : les défenses requises contre vos pouvoirs faits avec cette arme augmentent de 1*. Vous gagnez 1 armu</t>
  </si>
  <si>
    <t>Vous choisissez un type d'arme longue à 2 mains lorsque vous choisissez ce pouvoir.Vous gagnez les pouvoirs suivants lorsque vous vous battez avez cette arme : les défenses requises contre vos pouvoirs faits avec cette arme augmentent de 1*. Vous gagnez 1</t>
  </si>
  <si>
    <t xml:space="preserve">Permet de garder les yeux ouverts lorsque aveuglé pour se battre. Permet aussi d'ouvrir les yeux pour marcher lentement (non courir) dans les mêmes circonstances. Permet de faire les coups de base et les pouvoirs qui ne demande pas de se déplacer  (comme </t>
  </si>
  <si>
    <t>Oblige ceux vous ayant écouté pendant au moins 5 min à vous donner 1* Pièce s'il le possède. La personne doit avoir fait un spectacle divertissant (musique, chant, acrobatie, etc.). On ne peut affecter la même personne 2 fois durant le même GN.</t>
  </si>
  <si>
    <t>Permet au personnage de rester ferme sur sa position. Annule entre autres les effets suivants : attaque étourdissante, sonner et coup de projection.</t>
  </si>
  <si>
    <t>Permet de créer un plan en vue d'une attaque. Le plan doit être expliqué durant 2 min. Il doit se passer dans une zone de 20 m x 20 m définie et définir des ennemis précis. 5 alliés auront + 1 aux dégâts non cumulables aux 2* prochains coups (en 1 h max).</t>
  </si>
  <si>
    <t>Permet au personnage de guérir les blessures physiques après avoir touché la cible pendant 1 min. La cible regagne 2* PV.</t>
  </si>
  <si>
    <t>Permet au personnage de guérir la fatigue et les maladies en se les transférant à lui-même. Après avoir touché la cible pendant 5 min, elle est guérie de ses maladies. Le personnage, lui, contracte les maladies. Si le personnage peu y résister, il ne subi</t>
  </si>
  <si>
    <t>Permet au personnage de guérir la cible après l'avoir touchée pendant 5 min. Elle regagne 3* PV et est guérie de ses maladies, poisons ou effets négatifs non magiques qui eux sont transférés au personnage soignant qui perd 3 pv aussi.</t>
  </si>
  <si>
    <t xml:space="preserve">Permet au personnage de guérir la cible totalement de ses maladies, poisons ou effets negatifs physiques après l'avoir touchée 5 min.( même les membres tranchés autres que la tête) Elle regagne aussi tous ses PV . Le personnage, quant à lui, perd 5 PV et </t>
  </si>
  <si>
    <t>Vitalité suprême</t>
  </si>
  <si>
    <t>Permet de faire des voyages dans une autre dimension. Dire : ''voyage'' et lever les 2 bras dans les airs; vous êtes disparu pour tous. Vous pouvez faire 50 pas normale, mais devez voir la destination. Vous êtes sonné 15 sec après le voyage et vous pouvez</t>
  </si>
  <si>
    <t>Permet de faire des voyages dans une autre dimension. Dire : ''voyage'' et lever les 2 bras dans les airs; vous êtes disparu pour tous. Vous pouvez faire 125 pas, mais devez voir la destination. Vous êtes sonné 15 sec après le voyage et vous pouvez vous d</t>
  </si>
  <si>
    <t>Pouvoirs / choix si applicable  (en dessous)</t>
  </si>
  <si>
    <t>Culte choisi</t>
  </si>
  <si>
    <t>durée des sorts</t>
  </si>
  <si>
    <t>1 scène: 15 minutes</t>
  </si>
  <si>
    <t>Durée +45 minutes</t>
  </si>
  <si>
    <t>Durée: jusqu’à la fin d'un court repos</t>
  </si>
  <si>
    <t>Durée: jusqu’à la fin d'un long repos</t>
  </si>
  <si>
    <t>Permet à l'incantateur de faire augmenter soudainement le volume d'une flamme situé au plus à 5 m de lui. Toute créatures (Incluant le lanceur de sort) se trouvant dans un rayon de 3m de celle-ci subira 2* points de dommage de feu. De plus, tous parchemin</t>
  </si>
  <si>
    <t>Donne 2* PV temporaires à 3* cibles touchées. Ce sont les premiers dégâts perdus.</t>
  </si>
  <si>
    <t>Annule de facon permanente la magie de tout objet magique (sauf certaines reliques dont les facultés seront annulées pour 1 h). L'incantateur doit toucher directement l'objet. Si l'objet est porté par une personne non consentante, elle peut se défendre po</t>
  </si>
  <si>
    <t>Annule la magie d'un objet magique mineur ou majeur. L'incantateur doit toucher directement l'objet. Si l'objet est porté par une personne non consentante, elle peut se défendre pour empêcher sont objet d'être altéré.</t>
  </si>
  <si>
    <t>Enlève les effet d'émotions ou de rage de la cible (ex. : joie, amitié, désespoir, rage). Si une personne veut résister à ce sort, la défense est "Spirituelle 2". Les effets négatifs résultant du changement d'émotion (si applicable) effectent aussi la cib</t>
  </si>
  <si>
    <t>Permet d'appeler un nuage de foudre qui suit l'incantateur tant qu'il demeure à l'extérieur et que le sortilège perdurera. Le lanceur de sort peut ce déplacer en marchant et combattre, mais il ne peut pas lancer d'autre sort ou courir sans mettre fin à ce</t>
  </si>
  <si>
    <t xml:space="preserve">Lorsque vous choisissez ce sort, choisissez un des 4 éléments. Le sortilège transforme l'arme touchée en une forme pure de l'élément choisi (Feu, Glace, Électricité, Acide), mais sans danger pour son porteur. Pour toute la durée du sort, l'arme perd tout </t>
  </si>
  <si>
    <t>Permet de rendre une arme normal divine. Cette arme infligera donc des dégats ''DIVIN'', pour toute la durée du sort. Le porteur devera donc ajouter ''DIVIN" en portant ses coups. De plus, les 2* premiers coups portés avec l'arme feront + 1 aux dégâts.</t>
  </si>
  <si>
    <t>Permet de rendre une arme normal divine. Cette arme infligera donc des dégats ''DIVIN'', pour toute la durée du sort. Le porteur devera donc ajouter ''DIVIN" en portant ses coups</t>
  </si>
  <si>
    <t xml:space="preserve">Le sortilège transforme une arme en électricité pure, mais sans danger pour son porteur. Pour toute la durée du sort, l'arme perd tout autre propriété magique ou physique (Ex: Bonus d'affûtage, enchantement magique, bonus de dommage dû à la force...). De </t>
  </si>
  <si>
    <t>Le sortilège permet de rendre une arme  "Empoisonnée" pour toute la durée du sort. Les dommage infligés par l'arme deviennent de type magique et empoisonné. Les dommages infligés par l'arme reste inchangés, mais chaque fois que l'arme atteint un nouvel ad</t>
  </si>
  <si>
    <t>Permet de rendre une arme normal magique. Cette arme infligera donc des dégats ''magique'', pour toute la durée du sort. Le porteur devera donc ajouter ''magique" en portant ses coups. De plus, les 2* premiers coups portés avec l'arme feront + 1 aux dégât</t>
  </si>
  <si>
    <t>Permet de rendre une arme normal magique. Cette arme infligera donc des dégats ''magique'', pour toute la durée du sort. Le porteur devera donc ajouter ''magique" en portant ses coups.</t>
  </si>
  <si>
    <t>Ce sortilège octroie au lanceur de sort une sorte d'armure magique qui lui confère 2* point de vie temporaire et ce jusqu'à l'expiration du sortilège. 
Spéciale: Aussi longtemps que l'armure magique est active, il est impossible pour l'incanteur de récupé</t>
  </si>
  <si>
    <t>Permet de faire en sorte que le temps s'arrête pour 3 personnes se trouvant à moins de 10m du lanceur de sort. Les victime du sortilège sont considérés paralysées et ne peuvent donc plus bouger jusqu'à la fin du sort. Figées dans le temps, les victimes de</t>
  </si>
  <si>
    <t>Jusqu'à ce que ce sortilège expire, le membre toucher devient inutilisable, il devient totalement inerte (Mou)
Spécial: Pour que ce sort fonctionne il faut impérativement toucher un membre de la victime. (Bras ou jambe)</t>
  </si>
  <si>
    <t>Jusqu'à la fin d'un court repos</t>
  </si>
  <si>
    <t>Durée: permanent</t>
  </si>
  <si>
    <t>Permet au personnage d'entrer en contact avec son dieu après 15 min de prière à voix haute ou d'incantation.Une fois le contact établie, écrire 1* question de 10 mots sur un parchemin. (Hors-jeu : la remettre aux scénaristes / En jeu : la feuille disparaî</t>
  </si>
  <si>
    <t>Après le lancement de ce sort, l'incantateur sera entouré d'une aura octroyant du courage à des personnes s'y trouvant. Il pourras désigner jusqu'à 3* personnes dans une zone de 10 m (Équivaut à une défense spirituelle  3* contre les effet de peur). La pr</t>
  </si>
  <si>
    <t>Immédiatement après l'incantation du sortilège une aura de fatigue nécromantique submerge la zone désignée et toutes personnes s'y trouvant tombent au sol et subissent l'effet 'fatigué'. Pour toute la durée du sort, il lui est impossible de lever son arme</t>
  </si>
  <si>
    <t>Après l'incantation, une aura lumineuse apparaît autour de vous. Pointées les 10 personnes les plus proches présentent dans la zone d'effet (Alliés ou ennemis) et elles sont alorsilluminées de votre aura. Elles subiront 2 points de dégâts divins et seront</t>
  </si>
  <si>
    <t>Après l'incantation, une aura reposante jaillit 10 m autour de vous et demeure pour la durée du sort. Vous devez demeurez au même endroit pour toute la durée du sort Les personnes qui prennent un court repos dans l'aura, peuvent le faire en 30 minutes seu</t>
  </si>
  <si>
    <t>Permet au personnage d'activer une aura de vengeance  autour de lui. Toute personne qui le frappe avec une arme de corps à corps recevra 1* de dégâts divins par coup donné. Après 10 coups reçus, l'aura se désactive même si la durée n'est pas finie.</t>
  </si>
  <si>
    <t>Après l'incantation de ce sortilège, une aura nécrotique invisible apparaît autour de vous. Toutes personnes se trouvant à l'intérieure de la zone d'effet subira 2 points de dommages divins et devra se tordre de douleur au sol pendant 15 sec. Toute person</t>
  </si>
  <si>
    <t>Après avoir invoqué ce sortilège vous devrez atteindre votre cible avec 1* catalyseur. Si ce dernier touche, celle-ci sera aveuglée 2* min.Lorsque aveuglé, le joueur ferme les yeux et n’a pas le droit de les ouvrirs à moins de posséder une habileté le lui</t>
  </si>
  <si>
    <t>Grace à ce sortilège vous pouvez banir une créature originaire d'un autre plan, mais pour ce faire vous devez l'atteindre avec votre catalyseur. Une fois banis la créature sera incapable de revenir sur ce plan pour un minimum de 4* heures.</t>
  </si>
  <si>
    <t>Permet à l'incantateur de toucher une personne afin de lui infliger 2* points de dégâts magiques (sans armure).</t>
  </si>
  <si>
    <t>Permet à l'incantateur de toucher une personne afin de lui infliger 2* points de dégâts divins (sans armure).</t>
  </si>
  <si>
    <t>Bouclier de concentration</t>
  </si>
  <si>
    <t>Permet à l'incantateur de poursuivre le lancement de son sortilège et cela même s'il subit des dommages avant d'avoir terminé son incantation. Le personnage subit tout de même les dommages, mais son bouclier lui octroie un court surcit avant d'en ressenti</t>
  </si>
  <si>
    <t>Alak Eteh Alcor Ussof Taltal Unikam</t>
  </si>
  <si>
    <t xml:space="preserve">Ce sortilège permet de créer une bulle d'anti-magie qui se déplace avec le lanceur de sort. La bulle d'un rayon de 3m dissipe tout sortilège de niveau 2* et moins sur son passage. L'incantateur du sort ne peut donc pas lancer de sortilège de niveau 2* et </t>
  </si>
  <si>
    <t>Suite à l'incantation de ce sortilège, vous devez pointer un personnage qui se trouve à un maximum de 3m de vous.  À partir de maintenant et jusqu'à la fin du scénario, ce dernier sera sous l'emprise du pouvoir "Peur" chaque fois qu'il vous appercevra. La</t>
  </si>
  <si>
    <t>Permet à l'incantateur de se protéger des attaques physiques et des sorts de niv 1* et moins. L'incantateur doit demeurer concentré, sans parler ni bouger et ce tout en gardant les bras croisés sur le torse. Seul ceux qui frappe en "abjuration magique" ou</t>
  </si>
  <si>
    <t>Une fois le sortilège incanté, le lanceur de sort peut projetter un premier catalyseur en direction d'un adversaire. Si le catalyseur atteint sa cible, le sort lui infligera 4 points de dégats électriques  et l'incanteur pourra en lancer un  autre en dire</t>
  </si>
  <si>
    <t>Ce sort permet de charmer toute créature vivante et doté d'un minimum d'intelligente. Pour charmer une créature, le lanceur de sort doit d'abord l'atteindre à l'aide d'un catalyseur. S'il atteint sa cible, la créature visée devient  l'amie de l'incantateu</t>
  </si>
  <si>
    <t xml:space="preserve"> sort permet de charmer une créature humanoide,  vivante et doté d'un minimum d'intelligente. Pour charmer la créature, le lanceur de sort doit d'abord l'atteindre à l'aide d'un catalyseur. S'il atteint sa cible, la créature visée devient  l'amie de l'inc</t>
  </si>
  <si>
    <t>Durée:augmenté à 1 scène</t>
  </si>
  <si>
    <t>défense augmenté de 1</t>
  </si>
  <si>
    <t>L'incantateur touche une personne et lui inflige 5 points de dégâts divins en plus des effets suivants : aveuglement 2 min et malédiction de faiblesse, -1 à tout dégât au corps à corps pendant 2 min (Peut être 0).</t>
  </si>
  <si>
    <t xml:space="preserve">Grâce à ce sortilège, une porte pouvant mener vers un abris sûr du plan éthéré s'ouvrira. Prendre note que si l'incantateur le souhaite, il peut y faire entrer 1* autre personne. Une fois la porte franchit par le lanceur de sort, elle se dissipe et cesse </t>
  </si>
  <si>
    <t>Grace à ce sortilège, le lancer de sort peut faire disparaître un coffre de 1* pied x 1* pied x 1* pied dans un espace extradimensionnel. Le coffre y restera jusqu'à ce que qui que ce soit prononce le mot de passe choisit par l'incanteur ou que la durée m</t>
  </si>
  <si>
    <t>Ce sortilège permet au lanceur de sort d'octroyer temporairement à la personne touchée les bénéfices de la compétence "Combat Aveugle" qui permet d'ouvrir les yeux pour combattre pendant 10 secondes chaque fois que la cible reçoit une attaque.</t>
  </si>
  <si>
    <t>Grace à ce sortilège si l'incanteur se trouve en présence d'un esprit, il obtient la faculter de communiquer avec ce dernier pour le durée du sort</t>
  </si>
  <si>
    <t>Permet de se concentrer afin de discuter avec l'esprit d'une personne morte. Cependant, le mort n'est pas tenu de dire la vérité ni même de répondre à son interlocuteur.</t>
  </si>
  <si>
    <t>Permet au personnage d'entrer en contact avec une entitée après 15 min de prière à voix haute. Une version fantômatique de l'entité ou de l'un de ses avatars apparaîtra au bout de 15 min sous forme fantômatique et vous pourrez discuter avec elle pendant 5</t>
  </si>
  <si>
    <t>Suite au lancement de ce sort, l'incantateur obtient temporairement la faculter de comprendre, toutes les langues. Il lui est cependant impossible de les parler, il ne peut donc pas utiliser un langage qui lui est inconnue pour communiquer.</t>
  </si>
  <si>
    <t>Le lanceur de sort sera en mesure de décrypter la plupart des runes non magiques suite à l'incantation de ce sort. Il devra cependant consacrer 5 minutes innimterrompu à leurs observations avant que leurs significations ne se manifeste dans son esprit.</t>
  </si>
  <si>
    <t>Ce sortilège a deux fonctions bien distinctes: 1- Il peut être utilisé pour décrypter la plupart des runes classiques, magiques et spéciales. Le lanceur de sort devra cependant consacrer 15 minutes ininterrompue à leur observation avant que leur significa</t>
  </si>
  <si>
    <t>Une fois l'incantation du sortilège terminé, désigner une zone conique orignant de l'incanteur et formant un angle de 90 degrés. Ensuite, pointer les 3 personnes les plus proches de vous dans le cône, elles subiront 1* point de dégâts d'acide (sans armure</t>
  </si>
  <si>
    <t>Une fois l'incantation du sortilège terminé, désigner une zone conique orignant de l'incanteur et formant un angle de 90 degrés. Ensuite, pointer les 3 personnes les plus proches de vous dans le cône, elles subiront 2* point de dégâts de feu.</t>
  </si>
  <si>
    <t>Une fois l'incantation du sortilège terminé, désigner une zone conique orignant de l'incanteur et formant un angle de 90 degrés.  Ensuite, pointer les 3 personnes les plus proches de vous dans le cône, elles subiront 1* point de dégâts de froid et ne pour</t>
  </si>
  <si>
    <t>Une fois le sortilège lancé, l'incanteur devra atteindre sa cible avec un catalyseur. S'il y parvient, celle-ci deviendra si confuse, qu'elle se mettera à marcher en ligne droite, le regard vide, sans même tenir compte des obstacles et des dangers, totale</t>
  </si>
  <si>
    <t>Une fois le sortilège lancé, l'incanteur devra toucher sa cible. S'il y parvient, celle-ci deviendra légèrement confuse, elle sera donc incapable de lancer le moindre sortilège et sera incapable de discerner ses amis de ses ennemis, car elle ne saura même</t>
  </si>
  <si>
    <t>Ce sortilège permet au lanceur de sort de créer une armure magique temporaire qui confère armure temporaire de 1* à la cible du sort et ce jusqu'à l'expiration du sortilège. Comme pour les points d'armures traditionnels, les points obtenus avec ce sortilè</t>
  </si>
  <si>
    <t>Ce sortilège permet au lanceur de sort de créer une armure magique temporaire qui confère armure temporaire de 5* à la cible du sort et ce jusqu'à l'expiration du sortilège. Comme pour les points d'armures traditionnels, les points obtenus avec ce sortilè</t>
  </si>
  <si>
    <t>Permet au personnage d'entrer en contact avec une créature d'un autre plan après avoir répété son nom à voix haute 150 fois lentement. Une porte magique vers le plan où est l'entité apparaît alors pendant 2* min. L'entitée ou l'un de ses avatars vous appa</t>
  </si>
  <si>
    <t>Grace à ce sortilège l'incanteur ressent la présence des esprits et obtient la faculter de communiquer avec ces derniers. (Quelque soit la langue parlé par l'esprit, l'incanteur est en mesure d'avoir une conversation avec lui) Note: Les esprits sont libre</t>
  </si>
  <si>
    <t>Après l'incantation du sortilège, désigner un couloir de 1m par 10m devant vous. Ensuite, pointer les 3* personnes les plus proches de vous dans le couloir, elles subiront 1* point de dégâts magiques.</t>
  </si>
  <si>
    <t xml:space="preserve">Après l'incantation du sortilège, désigner un couloir de 1m par 10m devant vous.  Ensuite, pointer les 3* personnes les plus proches de vous dans le couloir. Une vague de fatigue nécromantique les submergentet ils deviennent épuisés. Un personnage épuisé </t>
  </si>
  <si>
    <t>Après l'incantation du sortilège, désigner un couloir de 1m par 10m devant vous. Ensuite, pointer les 3 personnes les plus proches de vous dans le couloir, une vague de lumière bénie les submergera et elles subiront 2* points de dégats divins. De plus les</t>
  </si>
  <si>
    <t>Après l'incantation du sortilège, désigner un couloir de 1m par 10m devant vous. Une puissante rafale de vent repoussera les 5* personnes pointées  les plus proches de vous dans le couloir  de 5m tout en les projettant au sol ce qui leur infligera 1*point</t>
  </si>
  <si>
    <t xml:space="preserve">Après l'incantation du sortilège, désigner un couloir de 1m par 10m devant vous. Ensuite pointer les 3* personnes les plus proches de vous dans le couloir, un torrent d'énergie nécromantique les submergera. Elles subiront  2* points de dommages divins et </t>
  </si>
  <si>
    <t>Le sortilège modifie magiquement les propriétés physiques d'une arme (Armes naturelles incluses). Ainsi modifié, cela lui permettra d'infliger une blessure d'acide à un adversaire avant de retrouver sa forme originelle.  Les dégats totaux infligés par l'a</t>
  </si>
  <si>
    <t>Le sortilège modifie magiquement les propriétés physiques d'une arme (Armes naturelles incluses). Ainsi modifié, cela lui permettra d'infliger une blessure de feu  à un adversaire avant de retrouver sa forme originelle.  Les dégats totaux infligés par l'a</t>
  </si>
  <si>
    <t>Le sortilège modifie magiquement les propriétés physiques d'une arme (Armes naturelles incluses). Ainsi modifié, cela lui permettra d'infliger une blessure de froid  à un adversaire avant de retrouver sa forme originelle.  Les dégats totaux infligés par l</t>
  </si>
  <si>
    <t>Le personnage dit : ''sacrifice'', se touche, et perd 1* PV sans armure. Ensuite, le prochain coup porté durant la durée du sort, s'il touche, fera 2* de dégâts supplémentaires et les dégâts totaux seront de type "divins" . Corps à corps seulement.</t>
  </si>
  <si>
    <t>Le personnage dit : ''sacrifice'', se touche, et perd 3 PV sans armure. Ensuite, le prochain coup porté durant la durée du sort, s'il touche, fera 5* de dégâts supplémentaires et les dégâts totaux seront de type "divins" . Corps à corps seulement.</t>
  </si>
  <si>
    <t>Le sortilège octroie temporairement l'attribut divin à une arme (Armes naturelles incluses). Cela lui permettra d'infliger à 3 reprises, des dégats divins à un adversaire. Vous pourrez donc lors de ces 3 attaques ajouter divins lorsque vous déclarerer vos</t>
  </si>
  <si>
    <t>Le sortilège octroie temporairement l'attribut magique à une arme (Armes naturelles incluses). Cela lui permettra d'infliger à 3 reprises, des dégats magiques à un adversaire. Vous pourrez donc lors de ces 3 attaques ajouter magiques lorsque vous déclarer</t>
  </si>
  <si>
    <t>Après le lancement de ce sort, la personne touchée obtiendra une résistance à la peur pour la durée du sort. (Équivaut à une défense spirituelle  3* contre les effet de peur).Dire:"COURAGE" lorsque vous êtes victime d'un effet de peur.</t>
  </si>
  <si>
    <t>Après avoir lancer ce sort, l'incantateur doit crier 20 sec très fort.Toute personne présente dans la zone d'effet lorsque vous aurez terminé de crier subira 2 points de dégâts divins et sera affectées par un effet de peur pour 1 h en vous appercevant.Ceu</t>
  </si>
  <si>
    <t xml:space="preserve">Après avoir lancer ce sort, l'incantateur doit crier 10 sec très fort. Permet ensuite  de lancer un catalyseur sur jusqu'à 5* personnes qui vous ont entendu. Elles subissent 1 de dégâts divins sans armure et sont affectées par peur pour 1 scène. Ceux qui </t>
  </si>
  <si>
    <t>Après avoir lancer ce sort, l'incantateur doit crier 10 sec très fort. Permet ensuite  de lancer un catalyseur sur jusqu'à 5 personnes qui vous ont entendu. Elles subissent 1* de dégâts magiques sans armure et sont affectées par surdité pendant pour la du</t>
  </si>
  <si>
    <t>Permet à l'incantateur de détecter les pièges mineurs et majeurs. S'il découvre un piège il lui est possible de le désarmorcer magiquement, mais seulement 1* fois. Après avoir désamorcé 1* piège le sort prend immédiatement fin. Dire : ''détecter' et se pr</t>
  </si>
  <si>
    <t>Durée: augmentée à 1 scène</t>
  </si>
  <si>
    <t>Ce sortilège inflige 8 points de dégat "ABJURATION MAGIQUE", "SANS ARMURE" à la cible touchée. Si le personnage est réduite à 0 point de vie ou moins, son corps est détruit ainsi que toutes ses possessions non magique (La cible est considéré avoir été ach</t>
  </si>
  <si>
    <t>Permet à l'incantateur de détecter tout type de pièges même magique. S'il découvre un piège il lui est possible de le désarmorcer magiquement, mais seulement 1* fois. Après avoir désamorcé 1* piège le sort prend immédiatement fin. Dire : ''détecter'' et s</t>
  </si>
  <si>
    <t>Permet à l'incantateur de détecter les pièges mineurs pendant la durée du sort. Dire : ''détecter' et se promener la main parallèle au sol en faisant des ''8''.</t>
  </si>
  <si>
    <t>Grace à ce sort, l'incantateur peut ressentir si des objets ou des personnes désignés dans la zone sont  empoisonnés. Note: Ce sort ne fonctionne pas sur un piège à moins qu'il est été découvert en premier lieu.</t>
  </si>
  <si>
    <t>Permet de détecter tous les extérieurs du ma dans la zone pendant la durée du sort. Durant toute la durée du sort, vous pouvez crier et demander s'il y a des extérieurs du mal  à 10 m de vous. Vous pouvez aussi demander à une créature discrètement si elle</t>
  </si>
  <si>
    <t xml:space="preserve"> Une fois le sort lancé, la personne touchée obtient la capacité surnaturelle d'éviter les effets d'un sort de touché ou catalyseur qui la touche,  ou encore d'un coup normal ou spécial avec une arme qui vient de la touchée. La personne peut aussi s'en se</t>
  </si>
  <si>
    <t xml:space="preserve">Oblige 1* personne à vous écouter pendant 2 min. (La personne ce retrouve donc sous les effets d'un charme la forçant à vous écouter avec attention) Pour que le sort fonctionne la cible ne doit pas être impliqué de prêt ou de loin dans un combat. De plus </t>
  </si>
  <si>
    <t>Annule toute magie active de niv 1 à 3* sur la personne touchée par le catalyseur ou l'objet magique (Mineur) touché directement. Si un objet est touché: parchemin et potions,  ceux-ci sont dissipés de façon permanente. Un objet contenant des charges en p</t>
  </si>
  <si>
    <t xml:space="preserve">Permet au personnage de méditer/prier pendant 15 min afin d'avoir une vision du futur (1 semaine) d'une personne ou d'une zone de 1 km carré connue. Après les 15 min de méditation/prière, écrire 3* questions de 10 mots sur un parchemin concernant la zone </t>
  </si>
  <si>
    <t>L'incantateur, une fois l'incantation terminé, peut soit pointer une cible à 3 m ou la toucher dans les 30 sec suivantes sans courir, car il doit conserver sa concentration. Le sortilège la fait suffoquer, lui infligeant 8 points de dégat "MAGIQUE", "SANS</t>
  </si>
  <si>
    <t xml:space="preserve">Une fois le sortilège incanté, le lanceur de sort peut projeter un catalyseur en direction d'un adversaire. La créature touchée par le catalyseur doit obéir aux ordres verbales de l'incantateur et ne peut sous aucun prétext entreprendre la moindre action </t>
  </si>
  <si>
    <t>Une fois le sortilège incanté, le lanceur de sort peut projeter un catalyseur en direction d'un adversaire de type animale. Cela inclut les hommes-animaux et créatures transformés magiquement en créatures animales. La créature touchée par le catalyseur do</t>
  </si>
  <si>
    <t>La cible touchée subit 1* points de dégâts divins et elle gagne aussi l'effet 'fatigué'. Lorsque fatigué, la victime ne peut plus courir pour la durée pendant une scène. De plus, pour bénéficier des effets d’un court repos, elle devra ‘ se reposer’ le dou</t>
  </si>
  <si>
    <t>Une fois le sortilège incanté, le lanceur de sort peut projetter un catalyseur en direction d'un adversaire. Si le catalyseur atteint sa cible, il fera 4* points de dégâts électriques. Si le catalyseur touche un bouclier ou une armure en métal, l'éclair f</t>
  </si>
  <si>
    <t>Une fois le sortilège incanté, lancer un catalyseur sur une cible en forêt (la cible doit être à moins de 10 m d’un arbre et à plus de 5 m de tout bâtiment). S'il touche, la cible ne pourra plus bouger ses pieds pour la durée du sort.</t>
  </si>
  <si>
    <t>Une fois le sortilège incanté, lancer un catalyseur sur une cible en forêt (la cible doit être à moins de 10 m d’un arbre et à plus de 5 m de tout bâtiment). S'il touche, la cible ne pourra plus bouger ses pieds jusqu'à ce qu'on la libère et subira 5 de d</t>
  </si>
  <si>
    <t>Une fois le sortilège incanté, lancer un catalyseur sur une cible en forêt (la cible doit être à moins de 10 m d’un arbre et à plus de 5 m de tout bâtiment). S'il touche, la cible ne pourra plus bouger ses pieds pour la durée du sort et subira un poison m</t>
  </si>
  <si>
    <t>Une fois le sortilège incanté, permet à l'incantateur de toucher une personne. La personne touchée devient 'endormie' pour la durée du sort. Une personne endormie n'a absolument pas conscience de son environnement, elle se réveille à la première attaque r</t>
  </si>
  <si>
    <t xml:space="preserve">Permet à la cible touchée de réduire de 2* les dégâts de la magie de toucher, de catalyseur ou de zone ou des pièges à dégâts pour la durée du sort. La personne touchée peut esquiver jusqu'à 3 effets ainsi. Après cela, le sort prend fin. Note: Ce sort ne </t>
  </si>
  <si>
    <t>Permet à la personne touchée d'esquiver les 2* prochains coups normaux ou spéciaux reçus durant la durée du sort. Dire: ''esquive'' à chaque coup reçu. Ne fonctionne pas sur coup déconcentrant, coup brise armure et destruction de bouclier. Ne peut être fa</t>
  </si>
  <si>
    <t>Permet à la cible touchée de réduire de 4* les dégâts de la magie de toucher, de catalyseur ou de zone ou des pièges à dégâts pour la durée du sort ou après 3 esquives réussies. La personne touchée peut esquiver jusqu'à 3 effets ainsi. Après cela, le sort</t>
  </si>
  <si>
    <t>Permet à la cible touchée de réduire de 2 les dégâts de la magie de toucher, de catalyseur ou de zone ou des pièges à dégâts pour la durée du sort. La personne touchée peut esquiver jusqu'à 3 effets ainsi. Après cela, le sort prend fin. Note: Ce sort ne p</t>
  </si>
  <si>
    <t xml:space="preserve">Permet à la cible touchée de réduire de 4* les dégâts de la magie de toucher, de catalyseur ou de zone ou des pièges à dégâts pour la durée du sort. La personne touchée peut esquiver jusqu'à 3 effets ainsi. Après cela, le sort prend fin. Note: Ce sort ne </t>
  </si>
  <si>
    <t>Une fois le sortilège incanté, le l’incantateur doit projeter un catalyseur en direction d'un adversaire. Si le catalyseur atteint sa cible,La cible est étourdie. Lorsqu’étourdi, la victime doit se mettre à genou pour 30 secondes et se battre ainsi.</t>
  </si>
  <si>
    <t>Permet à l'incatateur à la  fin de l'incantation de connaître la valeur des objets en sa possession ou à sa vue dans le rayon du sort. Ne fonctionne par sur les cargaisons.  Le personnage doit connaître les propriétés exactes d'un objet magique pour en id</t>
  </si>
  <si>
    <t>La cible devient pour la durée du sort un expert des donjons. Cela ne lui est utile que dans les zones en jeu dites de "donjon".  Elle aura durant le donjon 3* points qui peuvent être utilisés de la façon suivante, chacune coûtant 1 point : détecter les p</t>
  </si>
  <si>
    <t>Permet de demander au nom de la cible touchée le pardon absolu pour ses fautes envers l'entité. L'incantateur doit être en bon termes avec cette entité (pas de faute elle-même). Nécessite 15 min de prières envers l'entité en 'touchant' la cible (mains à 1</t>
  </si>
  <si>
    <t>L'incantateur ne peut se faire ce sort à lui-même ou à un ennemi connu de son dieu/culte. Donne 2* PV temporaires à une cible touchée. De plus, les 4* premiers coups portée avec une arme par la cible touchée feront + 1 ( dire Faveur à chaque coup))</t>
  </si>
  <si>
    <t>Permet de pointer 3* créatures qui sont en train de manger avec vous des fruits ou des légumes. Elle gagne 2 PV temporaires pour la durée du sort. Ce sont les 2 premiers points perdus en combat.</t>
  </si>
  <si>
    <t>Avant de prendre un repas, l'incantateur doit désigner 3* personnes, autre que lui-même. Une fois le repas terminé ( 30 min minimum), ces 3* individus recevront les bénéfices suivants: court repos complétés,  3* PV temporaires et aussi 1* défense augmenté</t>
  </si>
  <si>
    <t>Une fois le sortilège incanté, le l’incantateur doit projeter un catalyseur en direction d'un adversaire. Si le catalyseur atteint sa cible,  il fera 2 de dégâts divins.</t>
  </si>
  <si>
    <t xml:space="preserve"> Une fois le sortilège incanté, le l’incantateur doit projeter un catalyseur en direction d'un adversaire. Si le catalyseur atteint sa cible,La cible touchée par le catalyseur oublie qui sont ses amis et ennemis. Elle attaquera avec ses armes toute créatu</t>
  </si>
  <si>
    <t xml:space="preserve"> Une fois le sortilège incanté, le l’incantateur doit projeter un catalyseur.  Si le catalyseur atteint sa cible: Malédiction pour la cible.  La cible touchée par le catalyseur devient amnésique pour toute la durée du sort. (Elle ne se souviens que de ses</t>
  </si>
  <si>
    <t>jusqu’à la fin d'un long repos</t>
  </si>
  <si>
    <t>Donne à la cible touchée un bonus  de type 'force' de + 2 aux dégâts avec les armes corps à corps longue et à 2 mains et les armes naturelles. Vous pouvez aussi desormais transporter 2 corps en même temps ( voir règles 'transport de corps')</t>
  </si>
  <si>
    <t>Donne aux 3* cibles touchées un bonus  de type 'force' de + 1 aux dégâts avec les armes corps à corps longue et à 2 mains et les armes naturelles pour les 3 premiers coups portés .Elles peuvent aussi désormais transporter 2 corps en même temps pour la dur</t>
  </si>
  <si>
    <t>Donne à la cible touchée un bonus  de type 'force' de + 1 aux dégâts avec les armes corps à corps longue et à 2 mains et les armes naturelles. Vous pouvez aussi desormais transporter 2 corps en même temps ( voir règles 'transport de corps')</t>
  </si>
  <si>
    <t>Donne à la cible touchée un bonus  de type 'force' de + 1 aux dégâts avec les armes corps à corps longue et à 2 mains et les armes naturelles pour les 3 premiers coups portés .Elle peut aussi désormais transporter 2 corps en même temps pour la durée du so</t>
  </si>
  <si>
    <t>Permet à l'incantateur de devenir immatériel, tel, un esprit. Durant la durée du sort, il devient immunisé aux coups normaux et peut passer sous les portes même barrées. Sa défense dextérité et endurance augmente de 2 pour la durée du sort. Vous devez ave</t>
  </si>
  <si>
    <t>Suite au lancement de ce sort, l'incanteur peut lancer un catalyseur en direction d'une personne, d'une arme ou d'un bouclier. Si le catalyseur atteint une arme ou un bouclier, l'objet est détruit. Cependant s'il atteint un personne, celle-ci subit 1* poi</t>
  </si>
  <si>
    <t>Suite à l'incantation de ce sortilège, vous devez pointer un personnage qui se trouve à un maximum de 3m de vous. Ce dernier sera sous l'emprise de l'effet "Peur" qui se joue de deux façons différentes : 1- Le personnage fuit de la façon la plus directe l</t>
  </si>
  <si>
    <t>Permet au personnage d'éviter tous les pièges et effets de type enchevêtrement en forêt. Vous êtes considéré en forêt lorsque vous vous trouvez à moins de 10 m d'un arbre ET à plus de 10 m de tout bâtiment. Si l'effet déclenché pouvait affecter d'autres p</t>
  </si>
  <si>
    <t>Avant de lancer ce sort vous devez positionner 4 objets d'au moins 1 m de haut (Ex: Grands baton) afin de former un carré de 5 m d'arrêtes. Une fois l'incantation terminée et ce jusqu'à la fin du sort, toute personne pénétrant dans la zone d'effet doit pr</t>
  </si>
  <si>
    <t>Ce sortilège créer une barrière protectrice qui se déplace avec l'incantateur et le protège contre tous sorts ( même bénéfiques) de niveau 4 et moins pour la durée du sort. Par contre, les sorts lancés par le bénéficiaire de la protection franchissent san</t>
  </si>
  <si>
    <t>Ce sortilège créer une barrière protectrice qui se déplace avec l'incantateur et le protège contre tous sorts ( même bénéfiques) de niveau 2 et moins pour la durée du sort. Par contre, les sorts lancés par le bénéficiaire de la protection franchissent san</t>
  </si>
  <si>
    <t xml:space="preserve">En lançant ce sort, vous devez toucher un objet qui s'ouvre. (Ex: Coffre, porte, etc...) La première personne  qui ouvrira l'objet pendant la durée du sort sans avoir dit le mot choisi par l'incantateur recevra 3* points de dégats magique. À moins que la </t>
  </si>
  <si>
    <t>Donne à 3 créatures touchées une défense dextérité égale à 3. Lorsque quelqu'un leur lance un sort ou pouvoir qui attaque leur endurance et que leur défense est supérieure, ils peuvent utiliser ce pouvoir en réaction aux sorts et pouvoirs en disant ''endu</t>
  </si>
  <si>
    <t>Permet à l'incantateur de guérir une maladie sur une créature touchée autre que soi. Il ne peut attraper aucune maladie en touchant de la sorte. Lui et la cible qu'il a guérie seront immunisés à cette maladie pour le reste du GN. Si une personne ne veut p</t>
  </si>
  <si>
    <t>Permet à l'incantateur de guérir une atrophie contractée depuis moins de 1 an, tel que le mutisme, l'aveuglement ou la surdité. Peut être fait sur une créatures touchées  autre que soi-même. Si une personne ne veut pas être guérie, elle peut 'se défendre'</t>
  </si>
  <si>
    <t>Permet de transformer un créature touchée en héros. Donne 4* PV temporaires à une cible touchée pour la durée du sort. De plus, les 5* premiers coups de la cible touchée avec une arme feront + 1 de dégâts ( dire Héroisme). De plus, insuffle le courage à l</t>
  </si>
  <si>
    <t>Permet au personnage d'identifier des objets magiques pendant la durée du sort. Placer les mains à 15 cm de l'objet et vous concentrez sans interruption pendant 5 min sur l'objet. Vous pourrez alors définir ses propriétés magiques
Note: Ce sort est sans e</t>
  </si>
  <si>
    <t>Permet au personnage d'identifier un objet magique. Placer les mains à 15 cm de l'objet et vous concentrez sans interruption pendant 5 min sur l'objet. Vous pourrez alors définir ses propriétés magiques
Note: Ce sort est sans effet sur les artéfacts.</t>
  </si>
  <si>
    <t>La cible touchée est complètement immunisée contre 1 élément pour la durée du sort (doit être choisi). Elle ne subit pas les dégâts et effets spéciaux reliés à cet élément. Spécial: Il est possible de bénéficier de plusieurs itérations de ce sortilège (Ch</t>
  </si>
  <si>
    <t>Immunité arcane  à un élément</t>
  </si>
  <si>
    <t>Le personnage est complètement immunisé contre 1 élément (doit être choisi). Il ne subit pas les dégâts et effets spéciaux reliés à cet élément. Spécial: Il est possible de bénéficier de plusieurs itérations de ce sortilège (Choisir un élément différent c</t>
  </si>
  <si>
    <t>Une fois le sortilège incanté, le l’incantateur doit projeter un catalyseur en direction d'un adversaire. Si le catalyseur atteint sa cible, le personnage doit ensuite insulter la victime pendant 10 sec. La victime devra attaquer le personnage pendant 2 m</t>
  </si>
  <si>
    <t>Une fois le sortilège incanté, le l’incantateur doit  insulter 3 victimes à moins de 10 m pendant 10 sec. Ensuite, les victimes devront attaquer le personnage pendant 2 min avec leurs armes corps à corps ou naturelles, pris d'une genre de 'rage'.</t>
  </si>
  <si>
    <t>Une fois le sortilège incanté, l’incantateur doit discuter 15  sec avec des gens et  les intimider. Affecte 1 personne qui vous a entendu à moins de 10 m. Cette personne ne feras aucune action agressive contre vous pendant le durée du sort. Elle peut se d</t>
  </si>
  <si>
    <t>Une fois le sortilège incanté, l’incantateur doit discuter 15  sec avec des gens et  les intimider. Affecte 5* personnes qui vous ont entendu à moins de 10 m. Ces personnes ne feront aucune action agressive contre vous pendant la durée du sort. Elles peuv</t>
  </si>
  <si>
    <t>Une fois le sortilège incanté, l’incantateur doit discuter 15  sec avec des gens et  les intimider. Affecte 3* personnes qui vous ont entendu à moins de 10 m. Ces personnes ne feront aucune action agressive contre vous pendant la durée du sort. Elles peuv</t>
  </si>
  <si>
    <t>Une fois le sortilège incanté, le l’incantateur peut  conjurer 3 petites boules d'acides (catalyseurs) qui feront 1 de dégâts d'acides (sans armure).  La première boule apparaît après l'incantation et les 2 autres à 3 sec d'intervalle.</t>
  </si>
  <si>
    <t>Une fois le sortilège incanté, le l’incantateur peut conjurer 3 petites boules d'acides (catalyseurs) qui feront 3 de dégâts d'acides (sans armure). La première boule apparaît après l'incantation et les 2 autres à 3 sec d'intervalle.</t>
  </si>
  <si>
    <t>Une fois le sortilège incanté, le l’incantateur peut invoquer une nuée d'araignées rampantes sur la cible pointée. Celle-ci subira 1* point de dégâts + 1 point de dégâts de poison mineur.</t>
  </si>
  <si>
    <t>Alak Opra Vilka Kulha Oizom Pala Unikoum</t>
  </si>
  <si>
    <t>Une fois le sortilège incanté, le l’incantateur peut conjurer 2 petites boules de feu (catalyseurs) qui feront 2 de dégâts de feu. La première boule apparaît après l'incantation et l'autre à 4 sec d'intervalle.</t>
  </si>
  <si>
    <t>Une fois le sortilège incanté, le l’incantateur peut  conjurer 2 petites boules de feu (catalyseurs) qui feront 4* de dégâts de feu. La première boule apparaît après l'incantation et l'autre à 5 sec d'intervalle.</t>
  </si>
  <si>
    <t>Une fois le sortilège incanté, le l’incantateur peut conjurer 2 petites boules de glace (catalyseurs) qui feront 1 de dégâts de froid et empêcheront la personne de courir pendant 1 minute. ( ralentit) La première boule apparaît après l'incantation et l 'a</t>
  </si>
  <si>
    <t>Une fois le sortilège incanté, le l’incantateur peut conjurer 3 petites boules de glace (catalyseurs) qui feront 2* de dégâts de froid et figeront sur place la personne pendant 30 sec (impossible de bouger les pieds).La première boule apparaît après l'inc</t>
  </si>
  <si>
    <t>Une fois le sortilège incanté, le l’incantateur peut  toucher un objet et l'allumer en '' lampe de poche'' qui fait office de lumière magique. Celle-ci doit être pointée vers le sol en tout temps. On peut la prêter, elle durera alors 15 min si elle quitte</t>
  </si>
  <si>
    <t>Une fois le sortilège incanté, le l’incantateur peut conjurer 3 petites tornades (catalyseurs) qui feront 1 de dégâts d'électricté (sans armure). La première boule apparaît après l'incantation et les 2 autres à 3 sec d'intervalle.</t>
  </si>
  <si>
    <t>Une fois le sortilège incanté, le l’incantateur peut conjurer 3 petites tornades (catalyseurs) qui feront 3* de dégâts électriques (sans armure). La première boule apparaît après l'incantation et les 2 autres à 3 sec d'intervalle.</t>
  </si>
  <si>
    <t>Une fois le sortilège incanté, le l’incantateur peut  conjurer 1 rayon qui fera 2 de dégâts divins à la cible touchée par le catalyseur. Exceptionnellement, ce sort à catalyseur ne peut être fait au toucher.</t>
  </si>
  <si>
    <t>Une fois le sortilège incanté, le l’incantateur doit  faire un cône de 90 degrés avec vos mains qui fera 3 m de longueur. Ensuite, pointer les 4 personnes les plus proches de vous dans le cône, elles subiront 1* point de dégâts de poison mineur (sans armu</t>
  </si>
  <si>
    <t>Permet de communiquer de façon sommaire avec une créature du type "animal ou végétal'' pendant la durée du sort.  Ex. : en activant le pouvoir, le personnage pourra parler avec tous les rats, mais pas avec les loups.</t>
  </si>
  <si>
    <t>Permet de communiquer de façon sommaire avec un type de créature de type ''monstres'' pendanla durée du sort. Ex. : en activant le pouvoir, le personnage pourra parler avec tous les ogres, mais pas avec les trolls.</t>
  </si>
  <si>
    <t>Permet à la cible touchée de communiquer de façon sommaire avec une créature du type ''animal ou végétal'' pendant la durée du sort. Ex. : en activant le pouvoir,, le personnage pourra parler avec tous les rats, mais pas avec les loups.</t>
  </si>
  <si>
    <t>Permet à l'incantateur de lire et comprendre toutes runes magiques ou non ainsi que d'utiliser  tous les parchemins, même ceux qui ne sont pas de son niveau ou de son type de magie habituelle.</t>
  </si>
  <si>
    <t>Permet à l'incantateur de lire et comprendre toutes runes magiques ou non ainsi que d'utiliser  tous les parchemins, même ceux qui ne sont pas de son niveau ou de son type de magie habituelle. Permet également de déceler la contrefaçon: après 15 min passé</t>
  </si>
  <si>
    <t>Permet au personnage de ne pas voir ses mouvements gênés par d'autres pouvoirs. Dire : ''liberté d'action''. Annule Attaque étourdissante, Capture, Coup engourdissant, Coupe-jarret, et les sorts et pièges qui ralentissent, endorment, paralysent ou enchevê</t>
  </si>
  <si>
    <t>Une fois le sortilège incanté, le l’incantateur peut  toucher un objet et l'allumer en '' lampe de poche'' qui fait office de lumière magique. Celle-ci doit être pointée vers le sol en tout temps. Si éteinte, le sort s'arrête.</t>
  </si>
  <si>
    <t>Une fois le sortilège incanté, le l’incantateur doit toucher une cible et la brûler. La cible touchée reçoit 2* points de dégâts de feu.</t>
  </si>
  <si>
    <t>Une fois le sortilège incanté, le l’incantateur doit toucher une cible et la geler. La cible touchée reçoit 1* point de dégâts de froid (pas de défense) et ne peut plus courir pendant 2 min 'ralentit' (défense possible).</t>
  </si>
  <si>
    <t>Une main invisible est conjurée et saisie la cible touchée par la catalyseur. Celle-ci reçoit 2* points de dégâts, ainsi que 1 point de dégâts supplémentaire à chaque minute tant que le sort perdurera. Figé sur place, la victime du sort ne peut plus se dé</t>
  </si>
  <si>
    <t>Donne une maladie PERMANENTE, mais non magique à la cible touchée, choisir 1* effet de la maladie parmis les suivants: 1) Migraine : Point de magie maximum réduit de 4; 2) Fatigue  musculaire : Le personnage est sous l'effet permanent de fatigue. Il ne pe</t>
  </si>
  <si>
    <t>Permet à l'incantateur de faire échapper 1* objet porté à la cible touchée. Cela peut être une arme, un bouclier ou autre chose tenue en main : l'incantateur décide. La victime du sort doit maladroitement projeter l'objet à  5m d'elle. 
Spécial: Si l'obje</t>
  </si>
  <si>
    <t xml:space="preserve">LLa cible touchée est affectée par 1 malédiction permanente au choix de l'incantateur parmis les suivantes : 1) Faiblesse spontanée, à chaque scène, elle infligera moins 1 point de dégâts à ses 3 premiers coups qui touchent un ennemi (Doit dire "ZÉRO" si </t>
  </si>
  <si>
    <t>L'incantateur doit toucher directement une armure métallique ou un bouclier ou une arme en métal avec sa main. Le métal devient immédiatement chaud et fait 2 de dégâts de feu (sans armure) au porteur. Ensuite et ce pour toute la durée du sort l'objet deve</t>
  </si>
  <si>
    <t xml:space="preserve">L'incantateur doit toucher directement une armure métallique, un bouclier ou une arme en métal avec sa main. Le métal devient immédiatement très très froid au contact et fait 2 de dégâts de froid (sans armure) au porteur. Ensuite et ce pour toute la duré </t>
  </si>
  <si>
    <t>Permet de pointer une cible à 3 m. Celle-ci tombera assommée pour la durée du sort. Ne fonctionne pas si la cible a plus de 8 PV restants. (armure exclue) Une personne assommée n'a absolument pas conscience de son environnement. Elle se réveille à la prem</t>
  </si>
  <si>
    <t>Permet de pointer une cible à 3 m. Celle-ci mourra (achevée) si elle a actuellement moins de 10 PV restants. (armure exclue)  Si elle en a plus que 10 restants, ou si elle résiste à la magie, elle perd 4 de dégâts magique sans armure quand même.</t>
  </si>
  <si>
    <t>Permet de pointer une cible à 3 m. Celle-ci aura l'effet 'douleur' et subira 3 points de dégats divin sans armure.  Douleur :
Lorsqu’on subit l’effet douleur, on ne peut que rester sur place au sol et se tordre de douleur pendant 15 secondes 
On peut quan</t>
  </si>
  <si>
    <t xml:space="preserve">Une fois le sortilège incanté, l’incantateur doit projeter un catalyseur en direction d'un adversaire. Si le catalyseur atteint sa cible, une zone de noirceur la suivra partout pendant la durée du sort. La victime est aveuglée. Lorsque aveuglé, le joueur </t>
  </si>
  <si>
    <t>Protège la cible touchée (qui peut être un objet) contre toute forme de divination de niveau 3* et moins.Spéciale: Si vous utiliser ce sort sur plus d’une cible, aussi longtemps que la (ou les) non-détection supplémentaire est active, il est impossible po</t>
  </si>
  <si>
    <t>Une fois le sortilège incanté, le l’incantateur doit donner un ordre simple d'un maximum de deux mots et qui doit inclure un verbe. Il lance ensuite un catalyseur. S'il atteint la cible, celle-ci doit obéir pendant la durée du sort  à l'ordre donné. 
Note</t>
  </si>
  <si>
    <t>Une fois le sortilège incanté, le l’incantateur doit donner un ordre d'un maximum de 10 mots et qui doit inclure un verbe. Il lance ensuite un catalyseur. S'il atteint la cible, celle-ci doit obéir pendant la durée du sort  à l'ordre donné. 
Note: La pers</t>
  </si>
  <si>
    <t xml:space="preserve">Une fois le sortilège incanté, le l’incantateur doit donner un ordre d'un maximum de 10 mots et qui doit inclure un verbe. Il lance ensuite 3 catalyseurs. Chaque cible atteinte doit obéir pendant la durée du sort  à l'ordre donné. 
Note: La personne visé </t>
  </si>
  <si>
    <t>Une fois le sortilège incanté, le l’incantateur doit donner un ordre simple d'un maximum de 2 mots et qui doit inclure un verbe. Il lance ensuite 3 catalyseurs. Chaque cible atteinte doit obéir pendant la durée du sort  à l'ordre donné. 
Note: La personne</t>
  </si>
  <si>
    <t>Oubli</t>
  </si>
  <si>
    <t>Permet de faire oublier la 1* scène (La dernière) à la personne touchée. Une dissipation de la magie fait exprèssement pour contrer ce sort l'annulera.</t>
  </si>
  <si>
    <t>Alak Eteh Kako Nalto Taltal Palo Unikoum</t>
  </si>
  <si>
    <t>Permet de paralyser toute créature touchée pour la durée du sort. Ne fonctionne pas sur les morts-vivants et les animations magiques. Tout dégat subit par la cible annule le sort.</t>
  </si>
  <si>
    <t>Permet de paralyser toute personne touchée pour la durée du sort. La créature doit être d'une race jouable comme joueur (ex. : humain, nain, elfe). Tout dégat subit par la cible annule le sort.</t>
  </si>
  <si>
    <t>Permet à l'incantateur de durcir sa peau magiquement pour la durée du sort. Les 7* premiers coups ou sorts de dégâts subis durant la durée du sort sont réduits de 1. (peut être 0.) Ne fonctionne pas sur les dégâts "sans armure".</t>
  </si>
  <si>
    <t>Suite à l'incantation de ce sortilège la  personne touchée sera affecté par l'effet 'peur' pour la durée du sort.  La peur se joue de deux façons différentes : 1- Le personnage fuit de la façon la plus directe la source de la peur en ne pouvant qu’esquive</t>
  </si>
  <si>
    <t>Piège de feu</t>
  </si>
  <si>
    <t>Permet à l'incantateur de poser un piège sur un objet fixe qui s'ouvre tel un gros coffre ( 2  pieds de large), une porte ou une fenêtre. Celui-ci se déclenchera ( et le sort prend fin)  si l'objet est ouvert par une personne sans dire le mot de passe cho</t>
  </si>
  <si>
    <t>Permet de toucher 3 pierres et de les rendre magiques. Toucher 3 pierres (catalyseurs) qui pourront être utilisées comme des armes de jet magique pendant la durée du sort qui feront 1 de dégâts magiques si elles touchent.</t>
  </si>
  <si>
    <t>Une fois le sortilège incanté, le l’incantateur doit insulter la victime pendant 3 min en continu. Ensuite, il lui lance un catalyseur. S'il touche, la victime devra attaquer avec ses armes le personnage chaque fois qu'elle le croise. Il sera son pire enn</t>
  </si>
  <si>
    <t>Permet d'ouvrir un portail entre les  différents plans. Le faire peut être dangereux. Voir scénaristes *** Ce sort devant être appris en jeu ****</t>
  </si>
  <si>
    <t>Permet à l'incantateur après avoir prier haut et fort pendant 15 min de désignés jusqu'à 5* personnes se trouvant dans la zone d'effet et ayant 'prisent part' à la prière pendant les 15 minutes. Elles sont soignés de  2* PV. L'effet du sort est doublé prè</t>
  </si>
  <si>
    <t>Une fois le sortilège incanté, le l’incantateur doit  touché une personne qui sera projetée à 5 m, ce qui lui occasionne 2* point de dégâts. Annulé par stabilité.</t>
  </si>
  <si>
    <t>Donne 3* PV temporaires à une cible touchée. Ce sont les premiers dégâts perdus. De plus, si la cible tombe au combat, celle-ci ne peut être achevée pendant la durée du sort. Au bout de 2 min inconsciente, elle se relève à 1* PV et le sort prend fin. Si l</t>
  </si>
  <si>
    <t xml:space="preserve">Donne 5 PV temporaires à une cible touchée. Ce sont les premiers dégâts perdus. De plus, toutes les défenses de la personne touchée augmentent de 1 pour la durée du sort. (2 minimum pour les 3 défenses et  elle peut utiliser chaque défense 3 fois pendant </t>
  </si>
  <si>
    <t xml:space="preserve">Permet de purifier de toute maladie non magique et du poison,  tout aliment se trouvant dans zone d'effet à la fin de l'incantation. N'annule pas les poisons/potions dans des fioles non ouvertes. Par contre, une fiole de poison ou une potion ouverte sera </t>
  </si>
  <si>
    <t xml:space="preserve">Permet de lancer un rayon qui ralentit la cible en engourdissant ses muscles : la cible touchée par le catalyseur est ralentie pour la durée du sort. La cible ne pourra plus que marcher lentement pour la durée du sort et sa défense dextérité est diminuée </t>
  </si>
  <si>
    <t>Une fois le sortilège incanté, le l’incantateur doit projeter un catalyseur en direction d'un adversaire. Si le catalyseur atteint sa cible, la cible sera 'fatigué' et ne pourra plus crier non plus, elle devra parler a voix basse. Lorsque fatigué, la vict</t>
  </si>
  <si>
    <t>Une fois le sortilège incanté, le l’incantateur doit projeter un catalyseur en direction d'un adversaire. Si le catalyseur atteint sa cible, la cible sera 'ralentit' et ne pourra plus crier non plus, elle ne devra que parler a voix basse. Lorsque ralentit</t>
  </si>
  <si>
    <t>L'incantateur ne peut faire ce sort qu'en extérieur. Permet de faire tomber un rayon de soleil sur la personne touchée par le catalyseur. Celle-ci subit 3* points de dégâts de feu et 3* points de dégâts divins. Ce sort ne pas peut etre fait en toucher seu</t>
  </si>
  <si>
    <t>Permet de lancer un rayon qui manipule le cerveau de la cible afin de rendre le contrôle sur ses muscles plus difficile : la cible touchée par le catalyseur est plus faible, elle à moins le contrôle de ses muscles pour la durée du sort. Ces 5 prochains co</t>
  </si>
  <si>
    <t>Permet "d'achever" une victime vaincu en se nourissant de son âme. Pour ce faire il faut poser les mains sur elle après avoir lancer ce sort pendant 2 minutes consécutives (Elle peut se défendre). Tout d'abord, vous pouvez lui demander en détails les 15 d</t>
  </si>
  <si>
    <t>Permet de réparer un objet après 1 min de concentration en le touchant. (Une arme de tout format, un bouclier ou pavois ayant été brisé ou encore 3* points d'armure perdus). Peut avoir d'autres fonctions (voir scénariste).</t>
  </si>
  <si>
    <t>Permet de réparer un objet après 1 min de concentration en le touchant. (Une arme à 1 main, un bouclier  ayant été brisé ou encore 1* points d'armure perdus). Peut avoir d'autres fonctions (voir scénariste).</t>
  </si>
  <si>
    <t xml:space="preserve">Permet de réparer totalement un objet après 2 min de concentration en le touchant. (une arme tous format ou un bouclier ou un pavois ayant été brisé ou tous les points d'armure sur une armure. Peut aussi réparer une porte ou morceau de muraille 3 x 3 m). </t>
  </si>
  <si>
    <t>Vous devez choisir un élément lorsque vous choisissez ce sort. Permet à la cible touchée de résister aux dégâts de l'élément choisi pour la durée du sort. Les dégâts de ce type élémentaire subis sont diminués de 2* pour la durée du sort.</t>
  </si>
  <si>
    <t>Résistance arcane aux maladies</t>
  </si>
  <si>
    <t>Permet à l'incantateur  de résister aux dégâts divins pour la durée du sort. La cible soustrait 2* de tout dégât de type divin subis pour la durée du sort. Si les dégâts sont diminués à 0, vous ne subissez pas les autres effets du sort/pouvoir.</t>
  </si>
  <si>
    <t>Permet à la cible touchée de résister aux effets des 2* premiers sorts ne causant aucun dommage physique qu'elle recevra.  (Ex: charme, paralysie, Etc..) Cette protection n'est efficace que contre les sorts de niveau 2 et moins.</t>
  </si>
  <si>
    <t>Résistance du druide aux poisons</t>
  </si>
  <si>
    <t>Vous devez choisir un élément lors du choix de ce sort. Permet à la cible touchée de résister aux dégâts de l'élément choisi pour la durée du sort. Les dégâts de ce type élémentaire subis sont diminués de 2* pour la durée du sort.</t>
  </si>
  <si>
    <t>Grâce à ce sort, l'incantateur peut envoyer un rêve à une créature qu'il a déjà rencontrée en personne. Une fois le sort lancé,L'incantateur doit écrire sur une feuille : « À lire au moment de ton prochain sommeil. Tu perçois clairement que le rêve dans l</t>
  </si>
  <si>
    <t xml:space="preserve">Donne à l'incantateur une défense spirituelle égal à 3*. Lorsque quelqu'un lui lance un sort ou pouvoir qui attaque votre endurance et que sa défense est supérieure, il peut utiliser ce pouvoir en réaction aux sorts et pouvoirs en disant ''spirituel'' et </t>
  </si>
  <si>
    <t>Donne à la personne touchée une défense spirituel égal à 2*. Lorsque quelqu'un lui lance un sort ou pouvoir qui attaque votre spirituel et que sa défense est supérieure, il peut utiliser ce pouvoir en réaction aux sorts et pouvoirs en disant ''spirituel''</t>
  </si>
  <si>
    <t>Suite à l'invocation de ce sort, la personne toucher dévelope une résistance temporaire aux maladies. Pour toute la durée du sortilège, il ne pourra donc pas contracter de nouvelles maladies, même d'origine magique. Les poisons infligeant jusqu'à 6 points</t>
  </si>
  <si>
    <t>Une fois le sortilège incanté, le l’incantateur doit toucher une créature. Cela empêche spirituellement la créature touchée de parler. Son cerveau n'en est plus capable pour la durée du sort.</t>
  </si>
  <si>
    <t>Soin des esprits en combat</t>
  </si>
  <si>
    <t>Permet de créer une toile d'araignée : lancer un catalyseur, les 2 cibles les plus près du catalyseur (3 m max) sont alors prises dans une toile d'araignée pour la durée du sort. La cible ne pourra plus bouger ses pieds pour la durée du sort et sa défense</t>
  </si>
  <si>
    <t>Permet de faire un toucher qui fera 12 points de dégâts divins sans armure et achèvera la victime si elle est à moins de 0 PV.</t>
  </si>
  <si>
    <t>Permet à l'incantateur de faire un toucher maudit à la cible. Elle subit 3* de dégâts divins sans armure et vous êtes guéri de 3*.</t>
  </si>
  <si>
    <t>Permet à l'incantateur de voyager d'un arbre toucher à un autre visible à 25 m maximum. Une fois le sort lancé, l'incantateur disparaît (Lever les 2 mains, puis se rendre rapidement et en ligne droite vers l'endroit choisi). Il réapparaît ensuite à l'endr</t>
  </si>
  <si>
    <t>Permet de voir la vérité telle qu'elle est réellement. Lorsque que confronté à des illusions, déguisements ou changements de forme, dire : "perception surnaturelle". Cela permet au personnage de voir la vérité.Permet également de déceler la contrefaçon: a</t>
  </si>
  <si>
    <t>En invoquant ce sort, une zone de "NOIRCEUR" se forme autours de l'incanteur. (Avisez les gens)Toute autre créature que le lanceur de sort qui y pénètre devient aveugle pour 1* minute. (Dire: "AVEUGLEMENT").  Si l'incantateur quitte la zone, la noirceur s</t>
  </si>
  <si>
    <t>En invoquant ce sort, une zone de silence se forme autour de l'incantateur. Toute créature qui entre dans le zone ne produit plus aucun son. De plus, aucun son en provenance de l'extérieur de la zone ne peut y pénétrer. Si l'incantateur quitte la zone, ce</t>
  </si>
  <si>
    <t>x</t>
  </si>
</sst>
</file>

<file path=xl/styles.xml><?xml version="1.0" encoding="utf-8"?>
<styleSheet xmlns="http://schemas.openxmlformats.org/spreadsheetml/2006/main">
  <numFmts count="2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 &quot;$&quot;_-;#,##0\ &quot;$&quot;\-"/>
    <numFmt numFmtId="167" formatCode="#,##0\ &quot;$&quot;_-;[Red]#,##0\ &quot;$&quot;\-"/>
    <numFmt numFmtId="168" formatCode="#,##0.00\ &quot;$&quot;_-;#,##0.00\ &quot;$&quot;\-"/>
    <numFmt numFmtId="169" formatCode="#,##0.00\ &quot;$&quot;_-;[Red]#,##0.00\ &quot;$&quot;\-"/>
    <numFmt numFmtId="170" formatCode="_-* #,##0\ &quot;$&quot;_-;_-* #,##0\ &quot;$&quot;\-;_-* &quot;-&quot;\ &quot;$&quot;_-;_-@_-"/>
    <numFmt numFmtId="171" formatCode="_-* #,##0\ _$_-;_-* #,##0\ _$\-;_-* &quot;-&quot;\ _$_-;_-@_-"/>
    <numFmt numFmtId="172" formatCode="_-* #,##0.00\ &quot;$&quot;_-;_-* #,##0.00\ &quot;$&quot;\-;_-* &quot;-&quot;??\ &quot;$&quot;_-;_-@_-"/>
    <numFmt numFmtId="173" formatCode="_-* #,##0.00\ _$_-;_-* #,##0.00\ _$\-;_-* &quot;-&quot;??\ _$_-;_-@_-"/>
    <numFmt numFmtId="174" formatCode="&quot;Vrai&quot;;&quot;Vrai&quot;;&quot;Faux&quot;"/>
    <numFmt numFmtId="175" formatCode="&quot;Actif&quot;;&quot;Actif&quot;;&quot;Inactif&quot;"/>
    <numFmt numFmtId="176" formatCode="000\ 000\ 000"/>
    <numFmt numFmtId="177" formatCode="[$-C0C]d\ mmmm\ yyyy"/>
    <numFmt numFmtId="178" formatCode="[$€-2]\ #,##0.00_);[Red]\([$€-2]\ #,##0.00\)"/>
    <numFmt numFmtId="179" formatCode="_(* #,##0.00_);_(* \(#,##0.00\);_(* &quot;-&quot;??_);_(@_)"/>
    <numFmt numFmtId="180" formatCode="_(* #,##0_);_(* \(#,##0\);_(* &quot;-&quot;_);_(@_)"/>
    <numFmt numFmtId="181" formatCode="_(&quot;$&quot;* #,##0.00_);_(&quot;$&quot;* \(#,##0.00\);_(&quot;$&quot;* &quot;-&quot;??_);_(@_)"/>
    <numFmt numFmtId="182" formatCode="_(&quot;$&quot;* #,##0_);_(&quot;$&quot;* \(#,##0\);_(&quot;$&quot;* &quot;-&quot;_);_(@_)"/>
  </numFmts>
  <fonts count="56">
    <font>
      <sz val="10"/>
      <name val="Arial"/>
      <family val="0"/>
    </font>
    <font>
      <sz val="8"/>
      <name val="Arial"/>
      <family val="2"/>
    </font>
    <font>
      <sz val="12"/>
      <name val="Times New Roman"/>
      <family val="1"/>
    </font>
    <font>
      <u val="single"/>
      <sz val="10"/>
      <color indexed="12"/>
      <name val="Arial"/>
      <family val="2"/>
    </font>
    <font>
      <u val="single"/>
      <sz val="10"/>
      <color indexed="36"/>
      <name val="Arial"/>
      <family val="2"/>
    </font>
    <font>
      <sz val="11"/>
      <color indexed="8"/>
      <name val="Times New Roman"/>
      <family val="1"/>
    </font>
    <font>
      <sz val="9"/>
      <name val="Tahoma"/>
      <family val="2"/>
    </font>
    <font>
      <b/>
      <sz val="9"/>
      <name val="Tahoma"/>
      <family val="2"/>
    </font>
    <font>
      <sz val="11"/>
      <name val="Calibri"/>
      <family val="2"/>
    </font>
    <font>
      <b/>
      <u val="single"/>
      <sz val="24"/>
      <name val="Arial"/>
      <family val="2"/>
    </font>
    <font>
      <b/>
      <u val="single"/>
      <sz val="18"/>
      <name val="Arial"/>
      <family val="2"/>
    </font>
    <font>
      <sz val="1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56"/>
      <name val="Arial"/>
      <family val="2"/>
    </font>
    <font>
      <sz val="10"/>
      <color indexed="8"/>
      <name val="Calibri Light"/>
      <family val="2"/>
    </font>
    <font>
      <sz val="12"/>
      <color indexed="8"/>
      <name val="Calibri Light"/>
      <family val="2"/>
    </font>
    <font>
      <sz val="16"/>
      <color indexed="8"/>
      <name val="Calibri Light"/>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2060"/>
      <name val="Arial"/>
      <family val="2"/>
    </font>
    <font>
      <sz val="10"/>
      <color theme="1"/>
      <name val="Calibri Light"/>
      <family val="2"/>
    </font>
    <font>
      <sz val="12"/>
      <color theme="1"/>
      <name val="Calibri Light"/>
      <family val="2"/>
    </font>
    <font>
      <sz val="16"/>
      <color theme="1"/>
      <name val="Calibri Light"/>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uble"/>
      <right style="thin"/>
      <top style="double"/>
      <bottom style="thin"/>
    </border>
    <border>
      <left style="thin"/>
      <right style="thin"/>
      <top style="double"/>
      <bottom style="thin"/>
    </border>
    <border>
      <left style="thin"/>
      <right>
        <color indexed="63"/>
      </right>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color indexed="63"/>
      </right>
      <top style="thin"/>
      <bottom style="thin"/>
    </border>
    <border>
      <left style="thin"/>
      <right style="double"/>
      <top style="thin"/>
      <bottom style="thin"/>
    </border>
    <border>
      <left style="thin"/>
      <right style="thin"/>
      <top style="thin"/>
      <bottom/>
    </border>
    <border>
      <left style="thin"/>
      <right style="thin"/>
      <top/>
      <bottom style="thin"/>
    </border>
    <border>
      <left>
        <color indexed="63"/>
      </left>
      <right>
        <color indexed="63"/>
      </right>
      <top style="double"/>
      <bottom>
        <color indexed="63"/>
      </bottom>
    </border>
    <border>
      <left style="double">
        <color indexed="8"/>
      </left>
      <right style="thin">
        <color indexed="8"/>
      </right>
      <top>
        <color indexed="63"/>
      </top>
      <bottom style="thin">
        <color indexed="8"/>
      </bottom>
    </border>
    <border>
      <left style="double">
        <color indexed="8"/>
      </left>
      <right style="thin">
        <color indexed="8"/>
      </right>
      <top style="thin">
        <color indexed="8"/>
      </top>
      <bottom style="double">
        <color indexed="8"/>
      </bottom>
    </border>
    <border>
      <left style="double"/>
      <right>
        <color indexed="63"/>
      </right>
      <top style="double"/>
      <bottom style="thin"/>
    </border>
    <border>
      <left style="double"/>
      <right>
        <color indexed="63"/>
      </right>
      <top style="thin"/>
      <bottom style="thin"/>
    </border>
    <border>
      <left style="double"/>
      <right>
        <color indexed="63"/>
      </right>
      <top style="thin"/>
      <bottom style="double"/>
    </border>
    <border>
      <left style="double"/>
      <right style="thin"/>
      <top style="thin"/>
      <bottom style="double"/>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double"/>
      <right>
        <color indexed="63"/>
      </right>
      <top style="double"/>
      <bottom style="double"/>
    </border>
    <border>
      <left style="double"/>
      <right style="medium"/>
      <top style="medium"/>
      <bottom>
        <color indexed="63"/>
      </bottom>
    </border>
    <border>
      <left style="medium"/>
      <right style="thin"/>
      <top style="medium"/>
      <bottom style="medium"/>
    </border>
    <border>
      <left style="thin"/>
      <right style="medium"/>
      <top style="medium"/>
      <bottom style="medium"/>
    </border>
    <border>
      <left style="double"/>
      <right style="medium"/>
      <top>
        <color indexed="63"/>
      </top>
      <bottom>
        <color indexed="63"/>
      </bottom>
    </border>
    <border>
      <left/>
      <right style="thin"/>
      <top style="thin"/>
      <bottom style="thin"/>
    </border>
    <border>
      <left style="double">
        <color indexed="8"/>
      </left>
      <right style="thin">
        <color indexed="8"/>
      </right>
      <top style="double">
        <color indexed="8"/>
      </top>
      <bottom style="double">
        <color indexed="8"/>
      </bottom>
    </border>
    <border>
      <left>
        <color indexed="63"/>
      </left>
      <right>
        <color indexed="63"/>
      </right>
      <top style="double">
        <color indexed="8"/>
      </top>
      <bottom>
        <color indexed="63"/>
      </bottom>
    </border>
    <border>
      <left style="thin">
        <color indexed="8"/>
      </left>
      <right style="thin">
        <color indexed="8"/>
      </right>
      <top style="double">
        <color indexed="8"/>
      </top>
      <bottom>
        <color indexed="63"/>
      </bottom>
    </border>
    <border>
      <left style="thin">
        <color indexed="8"/>
      </left>
      <right>
        <color indexed="63"/>
      </right>
      <top style="double">
        <color indexed="8"/>
      </top>
      <bottom>
        <color indexed="63"/>
      </bottom>
    </border>
    <border>
      <left style="thin">
        <color indexed="8"/>
      </left>
      <right style="double">
        <color indexed="8"/>
      </right>
      <top style="double">
        <color indexed="8"/>
      </top>
      <bottom>
        <color indexed="63"/>
      </bottom>
    </border>
    <border>
      <left>
        <color indexed="63"/>
      </left>
      <right style="double">
        <color indexed="8"/>
      </right>
      <top style="double">
        <color indexed="8"/>
      </top>
      <bottom>
        <color indexed="63"/>
      </bottom>
    </border>
    <border>
      <left>
        <color indexed="63"/>
      </left>
      <right style="double">
        <color indexed="8"/>
      </right>
      <top>
        <color indexed="63"/>
      </top>
      <bottom style="double">
        <color indexed="8"/>
      </bottom>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style="medium"/>
      <right>
        <color indexed="63"/>
      </right>
      <top style="thin"/>
      <bottom style="medium"/>
    </border>
    <border>
      <left style="double"/>
      <right style="thin"/>
      <top style="thin"/>
      <bottom>
        <color indexed="63"/>
      </bottom>
    </border>
    <border>
      <left style="thin">
        <color indexed="8"/>
      </left>
      <right style="thin">
        <color indexed="8"/>
      </right>
      <top>
        <color indexed="63"/>
      </top>
      <bottom style="double">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thin">
        <color indexed="8"/>
      </left>
      <right style="double">
        <color indexed="8"/>
      </right>
      <top>
        <color indexed="63"/>
      </top>
      <bottom style="double">
        <color indexed="8"/>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thin"/>
      <right style="double"/>
      <top style="thin"/>
      <bottom>
        <color indexed="63"/>
      </bottom>
    </border>
    <border>
      <left>
        <color indexed="63"/>
      </left>
      <right>
        <color indexed="63"/>
      </right>
      <top style="double"/>
      <bottom style="double"/>
    </border>
    <border>
      <left>
        <color indexed="63"/>
      </left>
      <right style="double"/>
      <top style="thin"/>
      <bottom style="double"/>
    </border>
    <border>
      <left>
        <color indexed="63"/>
      </left>
      <right style="double"/>
      <top style="thin"/>
      <bottom style="thin"/>
    </border>
    <border>
      <left>
        <color indexed="63"/>
      </left>
      <right style="double"/>
      <top style="double"/>
      <bottom style="thin"/>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double"/>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color indexed="63"/>
      </left>
      <right>
        <color indexed="63"/>
      </right>
      <top>
        <color indexed="63"/>
      </top>
      <bottom style="thin"/>
    </border>
    <border>
      <left/>
      <right style="thin"/>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1" applyNumberFormat="0" applyAlignment="0" applyProtection="0"/>
    <xf numFmtId="0" fontId="40" fillId="28"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156">
    <xf numFmtId="0" fontId="0" fillId="0" borderId="0" xfId="0" applyAlignment="1">
      <alignment/>
    </xf>
    <xf numFmtId="0" fontId="0" fillId="0" borderId="0" xfId="0" applyAlignment="1" applyProtection="1">
      <alignment/>
      <protection/>
    </xf>
    <xf numFmtId="0" fontId="0" fillId="0" borderId="0" xfId="0" applyAlignment="1">
      <alignment vertical="center" wrapText="1"/>
    </xf>
    <xf numFmtId="0" fontId="0" fillId="0" borderId="10"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0" xfId="0" applyAlignment="1">
      <alignment wrapText="1"/>
    </xf>
    <xf numFmtId="0" fontId="0" fillId="0" borderId="12"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33" borderId="0" xfId="0" applyFill="1" applyAlignment="1" applyProtection="1">
      <alignment/>
      <protection/>
    </xf>
    <xf numFmtId="0" fontId="0" fillId="33" borderId="0" xfId="0" applyFill="1" applyAlignment="1">
      <alignment/>
    </xf>
    <xf numFmtId="0" fontId="0" fillId="33" borderId="0" xfId="0" applyFill="1" applyAlignment="1" applyProtection="1">
      <alignment wrapText="1"/>
      <protection/>
    </xf>
    <xf numFmtId="0" fontId="0" fillId="33" borderId="0" xfId="0" applyFill="1" applyAlignment="1">
      <alignment wrapText="1"/>
    </xf>
    <xf numFmtId="0" fontId="0" fillId="33" borderId="0" xfId="0" applyFont="1" applyFill="1" applyAlignment="1" applyProtection="1">
      <alignment/>
      <protection/>
    </xf>
    <xf numFmtId="0" fontId="51" fillId="33" borderId="0" xfId="0" applyFont="1" applyFill="1" applyAlignment="1" applyProtection="1">
      <alignment/>
      <protection/>
    </xf>
    <xf numFmtId="0" fontId="34" fillId="33" borderId="0" xfId="0" applyFont="1" applyFill="1" applyAlignment="1">
      <alignment horizontal="left"/>
    </xf>
    <xf numFmtId="0" fontId="8" fillId="0" borderId="0" xfId="0" applyFont="1" applyAlignment="1">
      <alignment horizontal="left"/>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5" xfId="0" applyBorder="1" applyAlignment="1">
      <alignment/>
    </xf>
    <xf numFmtId="0" fontId="0" fillId="0" borderId="0" xfId="0" applyFont="1" applyAlignment="1">
      <alignment/>
    </xf>
    <xf numFmtId="0" fontId="0" fillId="0" borderId="15" xfId="0" applyBorder="1" applyAlignment="1" applyProtection="1" quotePrefix="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5" xfId="0" applyBorder="1" applyAlignment="1" applyProtection="1">
      <alignment/>
      <protection locked="0"/>
    </xf>
    <xf numFmtId="0" fontId="0" fillId="0" borderId="0" xfId="0" applyAlignment="1" applyProtection="1">
      <alignment/>
      <protection locked="0"/>
    </xf>
    <xf numFmtId="0" fontId="0" fillId="0" borderId="18" xfId="0" applyBorder="1" applyAlignment="1" applyProtection="1">
      <alignment/>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0" fontId="0" fillId="0" borderId="15" xfId="0" applyFont="1" applyBorder="1" applyAlignment="1" applyProtection="1">
      <alignment horizontal="center" vertical="center" wrapText="1"/>
      <protection locked="0"/>
    </xf>
    <xf numFmtId="0" fontId="51" fillId="0" borderId="0" xfId="0" applyFont="1" applyFill="1" applyAlignment="1" applyProtection="1">
      <alignment/>
      <protection/>
    </xf>
    <xf numFmtId="0" fontId="0" fillId="0" borderId="0" xfId="0" applyFill="1" applyAlignment="1" applyProtection="1">
      <alignment/>
      <protection/>
    </xf>
    <xf numFmtId="0" fontId="8" fillId="0" borderId="0" xfId="0" applyFont="1" applyFill="1" applyAlignment="1">
      <alignment horizontal="left"/>
    </xf>
    <xf numFmtId="0" fontId="0" fillId="0" borderId="0" xfId="0" applyFill="1" applyAlignment="1" applyProtection="1">
      <alignment/>
      <protection locked="0"/>
    </xf>
    <xf numFmtId="0" fontId="0" fillId="0" borderId="0" xfId="0" applyFont="1" applyFill="1" applyAlignment="1" applyProtection="1">
      <alignment/>
      <protection/>
    </xf>
    <xf numFmtId="0" fontId="0" fillId="0" borderId="0" xfId="0" applyFill="1" applyAlignment="1" applyProtection="1">
      <alignment wrapText="1"/>
      <protection/>
    </xf>
    <xf numFmtId="0" fontId="0" fillId="0" borderId="0" xfId="0" applyFill="1" applyBorder="1" applyAlignment="1" applyProtection="1">
      <alignment/>
      <protection locked="0"/>
    </xf>
    <xf numFmtId="0" fontId="0" fillId="0" borderId="0" xfId="0" applyFill="1" applyAlignment="1" applyProtection="1" quotePrefix="1">
      <alignment/>
      <protection/>
    </xf>
    <xf numFmtId="0" fontId="2" fillId="0" borderId="0" xfId="0" applyFont="1" applyFill="1" applyBorder="1" applyAlignment="1" applyProtection="1">
      <alignment horizontal="left"/>
      <protection locked="0"/>
    </xf>
    <xf numFmtId="0" fontId="0" fillId="0" borderId="0" xfId="0" applyFill="1" applyAlignment="1" applyProtection="1">
      <alignment wrapText="1"/>
      <protection locked="0"/>
    </xf>
    <xf numFmtId="0" fontId="5" fillId="0" borderId="0" xfId="0" applyFont="1" applyFill="1" applyAlignment="1">
      <alignment horizontal="left" wrapText="1"/>
    </xf>
    <xf numFmtId="0" fontId="0" fillId="0" borderId="0" xfId="0" applyFont="1" applyFill="1" applyAlignment="1" applyProtection="1">
      <alignment wrapText="1"/>
      <protection/>
    </xf>
    <xf numFmtId="0" fontId="52" fillId="0" borderId="0" xfId="0" applyFont="1" applyFill="1" applyAlignment="1" applyProtection="1">
      <alignment/>
      <protection/>
    </xf>
    <xf numFmtId="0" fontId="53" fillId="0" borderId="0" xfId="0" applyFont="1" applyFill="1" applyBorder="1" applyAlignment="1" applyProtection="1">
      <alignment/>
      <protection/>
    </xf>
    <xf numFmtId="0" fontId="52" fillId="0" borderId="0" xfId="0" applyFont="1" applyFill="1" applyBorder="1" applyAlignment="1" applyProtection="1">
      <alignment/>
      <protection/>
    </xf>
    <xf numFmtId="0" fontId="52" fillId="0" borderId="0" xfId="0" applyFont="1" applyFill="1" applyBorder="1" applyAlignment="1" applyProtection="1">
      <alignment/>
      <protection/>
    </xf>
    <xf numFmtId="0" fontId="52" fillId="0" borderId="0" xfId="0" applyFont="1" applyFill="1" applyBorder="1" applyAlignment="1" applyProtection="1">
      <alignment horizontal="center"/>
      <protection/>
    </xf>
    <xf numFmtId="0" fontId="52" fillId="0" borderId="21" xfId="0" applyFont="1" applyFill="1" applyBorder="1" applyAlignment="1" applyProtection="1">
      <alignment horizontal="center" vertical="center" wrapText="1"/>
      <protection locked="0"/>
    </xf>
    <xf numFmtId="0" fontId="52" fillId="0" borderId="22" xfId="0" applyFont="1" applyFill="1" applyBorder="1" applyAlignment="1" applyProtection="1">
      <alignment horizontal="center" vertical="center" wrapText="1"/>
      <protection locked="0"/>
    </xf>
    <xf numFmtId="0" fontId="54" fillId="0" borderId="23" xfId="0" applyFont="1" applyFill="1" applyBorder="1" applyAlignment="1" applyProtection="1">
      <alignment/>
      <protection/>
    </xf>
    <xf numFmtId="0" fontId="52" fillId="0" borderId="0" xfId="0" applyFont="1" applyFill="1" applyAlignment="1" applyProtection="1">
      <alignment horizontal="center"/>
      <protection/>
    </xf>
    <xf numFmtId="0" fontId="53" fillId="0" borderId="24" xfId="0" applyFont="1" applyFill="1" applyBorder="1" applyAlignment="1" applyProtection="1">
      <alignment/>
      <protection/>
    </xf>
    <xf numFmtId="0" fontId="53" fillId="0" borderId="25" xfId="0" applyFont="1" applyFill="1" applyBorder="1" applyAlignment="1" applyProtection="1">
      <alignment/>
      <protection/>
    </xf>
    <xf numFmtId="0" fontId="53" fillId="0" borderId="10" xfId="0" applyFont="1" applyFill="1" applyBorder="1" applyAlignment="1" applyProtection="1">
      <alignment/>
      <protection/>
    </xf>
    <xf numFmtId="0" fontId="53" fillId="0" borderId="0" xfId="0" applyFont="1" applyFill="1" applyBorder="1" applyAlignment="1" applyProtection="1">
      <alignment horizontal="left"/>
      <protection/>
    </xf>
    <xf numFmtId="0" fontId="53" fillId="0" borderId="14" xfId="0" applyFont="1" applyFill="1" applyBorder="1" applyAlignment="1" applyProtection="1">
      <alignment/>
      <protection/>
    </xf>
    <xf numFmtId="0" fontId="52" fillId="0" borderId="0" xfId="0" applyFont="1" applyFill="1" applyBorder="1" applyAlignment="1" applyProtection="1">
      <alignment horizontal="left"/>
      <protection/>
    </xf>
    <xf numFmtId="0" fontId="52" fillId="0" borderId="0" xfId="0" applyFont="1" applyFill="1" applyBorder="1" applyAlignment="1" applyProtection="1">
      <alignment horizontal="right"/>
      <protection/>
    </xf>
    <xf numFmtId="0" fontId="53" fillId="0" borderId="26" xfId="0" applyFont="1" applyFill="1" applyBorder="1" applyAlignment="1" applyProtection="1">
      <alignment/>
      <protection/>
    </xf>
    <xf numFmtId="0" fontId="52" fillId="0" borderId="27" xfId="0" applyFont="1" applyFill="1" applyBorder="1" applyAlignment="1" applyProtection="1">
      <alignment horizontal="center" vertical="center"/>
      <protection/>
    </xf>
    <xf numFmtId="0" fontId="52" fillId="0" borderId="15" xfId="0" applyFont="1" applyFill="1" applyBorder="1" applyAlignment="1" applyProtection="1">
      <alignment horizontal="center" vertical="center"/>
      <protection/>
    </xf>
    <xf numFmtId="0" fontId="52" fillId="0" borderId="28" xfId="0" applyFont="1" applyFill="1" applyBorder="1" applyAlignment="1" applyProtection="1">
      <alignment horizontal="center" vertical="center"/>
      <protection/>
    </xf>
    <xf numFmtId="0" fontId="52" fillId="0" borderId="29" xfId="0" applyFont="1" applyFill="1" applyBorder="1" applyAlignment="1" applyProtection="1">
      <alignment horizontal="center" vertical="center"/>
      <protection/>
    </xf>
    <xf numFmtId="0" fontId="52" fillId="0" borderId="30" xfId="0" applyFont="1" applyFill="1" applyBorder="1" applyAlignment="1" applyProtection="1">
      <alignment horizontal="center" vertical="center"/>
      <protection/>
    </xf>
    <xf numFmtId="0" fontId="53" fillId="0" borderId="31" xfId="0" applyFont="1" applyFill="1" applyBorder="1" applyAlignment="1" applyProtection="1">
      <alignment/>
      <protection/>
    </xf>
    <xf numFmtId="0" fontId="52" fillId="0" borderId="32" xfId="0" applyFont="1" applyFill="1" applyBorder="1" applyAlignment="1" applyProtection="1">
      <alignment horizontal="center"/>
      <protection/>
    </xf>
    <xf numFmtId="0" fontId="52" fillId="0" borderId="33" xfId="0" applyFont="1" applyFill="1" applyBorder="1" applyAlignment="1" applyProtection="1">
      <alignment horizontal="centerContinuous"/>
      <protection/>
    </xf>
    <xf numFmtId="0" fontId="52" fillId="0" borderId="34" xfId="0" applyFont="1" applyFill="1" applyBorder="1" applyAlignment="1" applyProtection="1">
      <alignment horizontal="centerContinuous"/>
      <protection/>
    </xf>
    <xf numFmtId="0" fontId="52" fillId="0" borderId="35" xfId="0" applyFont="1" applyFill="1" applyBorder="1" applyAlignment="1" applyProtection="1">
      <alignment horizontal="center" vertical="center"/>
      <protection/>
    </xf>
    <xf numFmtId="0" fontId="52" fillId="0" borderId="36" xfId="0" applyFont="1" applyFill="1" applyBorder="1" applyAlignment="1" applyProtection="1">
      <alignment horizontal="center"/>
      <protection/>
    </xf>
    <xf numFmtId="0" fontId="52" fillId="0" borderId="15" xfId="0" applyFont="1" applyFill="1" applyBorder="1" applyAlignment="1" applyProtection="1">
      <alignment horizontal="center"/>
      <protection/>
    </xf>
    <xf numFmtId="0" fontId="52" fillId="0" borderId="16" xfId="0" applyFont="1" applyFill="1" applyBorder="1" applyAlignment="1" applyProtection="1">
      <alignment horizontal="center"/>
      <protection/>
    </xf>
    <xf numFmtId="0" fontId="53" fillId="0" borderId="37" xfId="0" applyFont="1" applyFill="1" applyBorder="1" applyAlignment="1" applyProtection="1">
      <alignment horizontal="center" vertical="center" wrapText="1" readingOrder="1"/>
      <protection/>
    </xf>
    <xf numFmtId="0" fontId="53" fillId="0" borderId="38" xfId="0" applyFont="1" applyFill="1" applyBorder="1" applyAlignment="1" applyProtection="1">
      <alignment horizontal="center" vertical="center"/>
      <protection/>
    </xf>
    <xf numFmtId="0" fontId="53" fillId="0" borderId="39" xfId="0" applyFont="1" applyFill="1" applyBorder="1" applyAlignment="1" applyProtection="1">
      <alignment horizontal="center" vertical="center" wrapText="1"/>
      <protection/>
    </xf>
    <xf numFmtId="0" fontId="53" fillId="0" borderId="40" xfId="0" applyFont="1" applyFill="1" applyBorder="1" applyAlignment="1" applyProtection="1">
      <alignment horizontal="center" vertical="center" wrapText="1"/>
      <protection/>
    </xf>
    <xf numFmtId="0" fontId="53" fillId="0" borderId="41" xfId="0" applyFont="1" applyFill="1" applyBorder="1" applyAlignment="1" applyProtection="1">
      <alignment horizontal="center" vertical="center" wrapText="1"/>
      <protection/>
    </xf>
    <xf numFmtId="0" fontId="53" fillId="0" borderId="42" xfId="0" applyFont="1" applyFill="1" applyBorder="1" applyAlignment="1" applyProtection="1">
      <alignment horizontal="center" vertical="center" wrapText="1"/>
      <protection/>
    </xf>
    <xf numFmtId="0" fontId="52" fillId="0" borderId="0" xfId="0" applyFont="1" applyFill="1" applyBorder="1" applyAlignment="1" applyProtection="1">
      <alignment horizontal="center" vertical="center" wrapText="1"/>
      <protection/>
    </xf>
    <xf numFmtId="0" fontId="52" fillId="0" borderId="43" xfId="0" applyFont="1" applyFill="1" applyBorder="1" applyAlignment="1" applyProtection="1">
      <alignment/>
      <protection/>
    </xf>
    <xf numFmtId="1" fontId="52" fillId="0" borderId="43" xfId="0" applyNumberFormat="1" applyFont="1" applyFill="1" applyBorder="1" applyAlignment="1" applyProtection="1">
      <alignment/>
      <protection/>
    </xf>
    <xf numFmtId="0" fontId="52" fillId="0" borderId="44" xfId="0" applyFont="1" applyFill="1" applyBorder="1" applyAlignment="1" applyProtection="1">
      <alignment horizontal="center" vertical="center"/>
      <protection locked="0"/>
    </xf>
    <xf numFmtId="0" fontId="52" fillId="0" borderId="45" xfId="0" applyFont="1" applyFill="1" applyBorder="1" applyAlignment="1" applyProtection="1">
      <alignment horizontal="center" vertical="center"/>
      <protection locked="0"/>
    </xf>
    <xf numFmtId="0" fontId="52" fillId="0" borderId="46" xfId="0" applyFont="1" applyFill="1" applyBorder="1" applyAlignment="1" applyProtection="1">
      <alignment horizontal="center" vertical="center"/>
      <protection locked="0"/>
    </xf>
    <xf numFmtId="0" fontId="52" fillId="0" borderId="47" xfId="0" applyFont="1" applyFill="1" applyBorder="1" applyAlignment="1" applyProtection="1">
      <alignment horizontal="center" vertical="center"/>
      <protection locked="0"/>
    </xf>
    <xf numFmtId="0" fontId="53" fillId="0" borderId="48" xfId="0" applyFont="1" applyFill="1" applyBorder="1" applyAlignment="1" applyProtection="1">
      <alignment/>
      <protection/>
    </xf>
    <xf numFmtId="1" fontId="52" fillId="0" borderId="39" xfId="0" applyNumberFormat="1" applyFont="1" applyFill="1" applyBorder="1" applyAlignment="1" applyProtection="1">
      <alignment horizontal="center" vertical="center" wrapText="1"/>
      <protection locked="0"/>
    </xf>
    <xf numFmtId="0" fontId="52" fillId="0" borderId="49" xfId="0" applyFont="1" applyFill="1" applyBorder="1" applyAlignment="1" applyProtection="1">
      <alignment horizontal="center" vertical="center" wrapText="1"/>
      <protection locked="0"/>
    </xf>
    <xf numFmtId="0" fontId="52" fillId="0" borderId="39" xfId="0" applyFont="1" applyFill="1" applyBorder="1" applyAlignment="1" applyProtection="1">
      <alignment horizontal="center" vertical="center" wrapText="1"/>
      <protection locked="0"/>
    </xf>
    <xf numFmtId="0" fontId="52" fillId="0" borderId="50" xfId="0" applyFont="1" applyFill="1" applyBorder="1" applyAlignment="1" applyProtection="1">
      <alignment horizontal="center" vertical="center" wrapText="1"/>
      <protection locked="0"/>
    </xf>
    <xf numFmtId="0" fontId="52" fillId="0" borderId="41" xfId="0" applyFont="1" applyFill="1" applyBorder="1" applyAlignment="1" applyProtection="1">
      <alignment horizontal="center" vertical="center" wrapText="1"/>
      <protection locked="0"/>
    </xf>
    <xf numFmtId="0" fontId="52" fillId="0" borderId="51" xfId="0" applyFont="1" applyFill="1" applyBorder="1" applyAlignment="1" applyProtection="1">
      <alignment horizontal="center" vertical="center" wrapText="1"/>
      <protection locked="0"/>
    </xf>
    <xf numFmtId="0" fontId="0" fillId="0" borderId="0" xfId="0" applyFill="1" applyAlignment="1" applyProtection="1">
      <alignment wrapText="1"/>
      <protection/>
    </xf>
    <xf numFmtId="0" fontId="0" fillId="0" borderId="0" xfId="0" applyFill="1" applyAlignment="1">
      <alignment wrapText="1"/>
    </xf>
    <xf numFmtId="0" fontId="52" fillId="0" borderId="52" xfId="0" applyFont="1" applyFill="1" applyBorder="1" applyAlignment="1" applyProtection="1">
      <alignment horizontal="center" vertical="center" wrapText="1"/>
      <protection locked="0"/>
    </xf>
    <xf numFmtId="0" fontId="52" fillId="0" borderId="53" xfId="0" applyFont="1" applyFill="1" applyBorder="1" applyAlignment="1" applyProtection="1">
      <alignment horizontal="center" vertical="center" wrapText="1"/>
      <protection locked="0"/>
    </xf>
    <xf numFmtId="0" fontId="52" fillId="0" borderId="54" xfId="0" applyFont="1" applyFill="1" applyBorder="1" applyAlignment="1" applyProtection="1">
      <alignment horizontal="center" vertical="center" wrapText="1"/>
      <protection locked="0"/>
    </xf>
    <xf numFmtId="0" fontId="52" fillId="0" borderId="18" xfId="0" applyFont="1" applyFill="1" applyBorder="1" applyAlignment="1" applyProtection="1">
      <alignment vertical="center"/>
      <protection locked="0"/>
    </xf>
    <xf numFmtId="0" fontId="52" fillId="0" borderId="55" xfId="0" applyFont="1" applyFill="1" applyBorder="1" applyAlignment="1" applyProtection="1">
      <alignment vertical="center"/>
      <protection locked="0"/>
    </xf>
    <xf numFmtId="0" fontId="52" fillId="0" borderId="15" xfId="0" applyFont="1" applyFill="1" applyBorder="1" applyAlignment="1" applyProtection="1">
      <alignment horizontal="center" vertical="center"/>
      <protection locked="0"/>
    </xf>
    <xf numFmtId="0" fontId="52" fillId="0" borderId="17" xfId="0" applyFont="1" applyFill="1" applyBorder="1" applyAlignment="1" applyProtection="1">
      <alignment horizontal="center" vertical="center"/>
      <protection locked="0"/>
    </xf>
    <xf numFmtId="0" fontId="52" fillId="0" borderId="15"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protection/>
    </xf>
    <xf numFmtId="0" fontId="52" fillId="0" borderId="31" xfId="0" applyFont="1" applyFill="1" applyBorder="1" applyAlignment="1" applyProtection="1">
      <alignment horizontal="center" vertical="center"/>
      <protection locked="0"/>
    </xf>
    <xf numFmtId="0" fontId="52" fillId="0" borderId="56" xfId="0" applyFont="1" applyFill="1" applyBorder="1" applyAlignment="1" applyProtection="1">
      <alignment horizontal="center" vertical="center"/>
      <protection locked="0"/>
    </xf>
    <xf numFmtId="0" fontId="52" fillId="0" borderId="31" xfId="0" applyFont="1" applyFill="1" applyBorder="1" applyAlignment="1" applyProtection="1">
      <alignment horizontal="center" vertical="center"/>
      <protection/>
    </xf>
    <xf numFmtId="0" fontId="52" fillId="0" borderId="56" xfId="0" applyFont="1" applyFill="1" applyBorder="1" applyAlignment="1" applyProtection="1">
      <alignment horizontal="center" vertical="center"/>
      <protection/>
    </xf>
    <xf numFmtId="0" fontId="52" fillId="0" borderId="17" xfId="0" applyFont="1" applyFill="1" applyBorder="1" applyAlignment="1" applyProtection="1">
      <alignment vertical="center"/>
      <protection locked="0"/>
    </xf>
    <xf numFmtId="0" fontId="52" fillId="0" borderId="25" xfId="0" applyFont="1" applyFill="1" applyBorder="1" applyAlignment="1" applyProtection="1">
      <alignment horizontal="center" vertical="center"/>
      <protection locked="0"/>
    </xf>
    <xf numFmtId="0" fontId="52" fillId="0" borderId="57" xfId="0" applyFont="1" applyFill="1" applyBorder="1" applyAlignment="1" applyProtection="1">
      <alignment horizontal="center" vertical="center"/>
      <protection locked="0"/>
    </xf>
    <xf numFmtId="0" fontId="52" fillId="0" borderId="16" xfId="0" applyFont="1" applyFill="1" applyBorder="1" applyAlignment="1" applyProtection="1">
      <alignment horizontal="center" vertical="center"/>
      <protection locked="0"/>
    </xf>
    <xf numFmtId="0" fontId="52" fillId="0" borderId="58" xfId="0" applyFont="1" applyFill="1" applyBorder="1" applyAlignment="1" applyProtection="1">
      <alignment horizontal="center" vertical="center"/>
      <protection locked="0"/>
    </xf>
    <xf numFmtId="0" fontId="52" fillId="0" borderId="23" xfId="0" applyFont="1" applyFill="1" applyBorder="1" applyAlignment="1" applyProtection="1">
      <alignment horizontal="center" vertical="center"/>
      <protection locked="0"/>
    </xf>
    <xf numFmtId="0" fontId="52" fillId="0" borderId="59" xfId="0" applyFont="1" applyFill="1" applyBorder="1" applyAlignment="1" applyProtection="1">
      <alignment horizontal="center" vertical="center"/>
      <protection locked="0"/>
    </xf>
    <xf numFmtId="0" fontId="52" fillId="0" borderId="24" xfId="0" applyFont="1" applyFill="1" applyBorder="1" applyAlignment="1" applyProtection="1">
      <alignment horizontal="center" vertical="center"/>
      <protection locked="0"/>
    </xf>
    <xf numFmtId="14" fontId="52" fillId="0" borderId="24" xfId="0" applyNumberFormat="1" applyFont="1" applyFill="1" applyBorder="1" applyAlignment="1" applyProtection="1">
      <alignment horizontal="center" vertical="center"/>
      <protection locked="0"/>
    </xf>
    <xf numFmtId="0" fontId="52" fillId="0" borderId="11" xfId="0" applyFont="1" applyFill="1" applyBorder="1" applyAlignment="1" applyProtection="1">
      <alignment horizontal="center" vertical="center"/>
      <protection locked="0"/>
    </xf>
    <xf numFmtId="0" fontId="52" fillId="0" borderId="13" xfId="0" applyFont="1" applyFill="1" applyBorder="1" applyAlignment="1" applyProtection="1">
      <alignment horizontal="center" vertical="center"/>
      <protection locked="0"/>
    </xf>
    <xf numFmtId="0" fontId="52" fillId="0" borderId="60" xfId="0" applyFont="1" applyFill="1" applyBorder="1" applyAlignment="1" applyProtection="1">
      <alignment horizontal="center"/>
      <protection/>
    </xf>
    <xf numFmtId="0" fontId="52" fillId="0" borderId="61" xfId="0" applyFont="1" applyBorder="1" applyAlignment="1" applyProtection="1">
      <alignment/>
      <protection/>
    </xf>
    <xf numFmtId="0" fontId="52" fillId="0" borderId="62" xfId="0" applyFont="1" applyBorder="1" applyAlignment="1" applyProtection="1">
      <alignment/>
      <protection/>
    </xf>
    <xf numFmtId="0" fontId="52" fillId="0" borderId="63" xfId="0" applyFont="1" applyFill="1" applyBorder="1" applyAlignment="1" applyProtection="1">
      <alignment horizontal="center"/>
      <protection/>
    </xf>
    <xf numFmtId="0" fontId="52" fillId="0" borderId="64" xfId="0" applyFont="1" applyFill="1" applyBorder="1" applyAlignment="1" applyProtection="1">
      <alignment horizontal="center" vertical="center"/>
      <protection locked="0"/>
    </xf>
    <xf numFmtId="0" fontId="52" fillId="0" borderId="65" xfId="0" applyFont="1" applyFill="1" applyBorder="1" applyAlignment="1" applyProtection="1">
      <alignment horizontal="center" vertical="center"/>
      <protection locked="0"/>
    </xf>
    <xf numFmtId="0" fontId="52" fillId="0" borderId="66" xfId="0" applyFont="1" applyFill="1" applyBorder="1" applyAlignment="1" applyProtection="1">
      <alignment horizontal="center" vertical="center"/>
      <protection locked="0"/>
    </xf>
    <xf numFmtId="0" fontId="52" fillId="0" borderId="67" xfId="0" applyFont="1" applyFill="1" applyBorder="1" applyAlignment="1" applyProtection="1">
      <alignment horizontal="center" vertical="center"/>
      <protection locked="0"/>
    </xf>
    <xf numFmtId="0" fontId="52" fillId="0" borderId="27" xfId="0" applyFont="1" applyFill="1" applyBorder="1" applyAlignment="1" applyProtection="1">
      <alignment/>
      <protection locked="0"/>
    </xf>
    <xf numFmtId="0" fontId="0" fillId="0" borderId="15" xfId="0" applyBorder="1" applyAlignment="1" applyProtection="1">
      <alignment/>
      <protection locked="0"/>
    </xf>
    <xf numFmtId="0" fontId="0" fillId="0" borderId="28" xfId="0" applyBorder="1" applyAlignment="1" applyProtection="1">
      <alignment/>
      <protection locked="0"/>
    </xf>
    <xf numFmtId="0" fontId="52" fillId="0" borderId="47" xfId="0" applyFont="1" applyFill="1" applyBorder="1" applyAlignment="1" applyProtection="1">
      <alignment/>
      <protection locked="0"/>
    </xf>
    <xf numFmtId="0" fontId="0" fillId="0" borderId="68" xfId="0" applyBorder="1" applyAlignment="1" applyProtection="1">
      <alignment/>
      <protection locked="0"/>
    </xf>
    <xf numFmtId="0" fontId="0" fillId="0" borderId="69" xfId="0" applyBorder="1" applyAlignment="1" applyProtection="1">
      <alignment/>
      <protection locked="0"/>
    </xf>
    <xf numFmtId="0" fontId="52" fillId="0" borderId="70" xfId="0" applyFont="1" applyFill="1" applyBorder="1" applyAlignment="1" applyProtection="1">
      <alignment horizontal="center" vertical="center"/>
      <protection locked="0"/>
    </xf>
    <xf numFmtId="0" fontId="54" fillId="0" borderId="71" xfId="0" applyFont="1" applyFill="1" applyBorder="1" applyAlignment="1" applyProtection="1">
      <alignment horizontal="center" vertical="center" wrapText="1"/>
      <protection/>
    </xf>
    <xf numFmtId="0" fontId="0" fillId="0" borderId="72" xfId="0" applyBorder="1" applyAlignment="1" applyProtection="1">
      <alignment/>
      <protection/>
    </xf>
    <xf numFmtId="0" fontId="0" fillId="0" borderId="73" xfId="0" applyBorder="1" applyAlignment="1" applyProtection="1">
      <alignment/>
      <protection/>
    </xf>
    <xf numFmtId="0" fontId="52" fillId="0" borderId="74" xfId="0" applyFont="1" applyFill="1" applyBorder="1" applyAlignment="1" applyProtection="1">
      <alignment horizontal="center"/>
      <protection/>
    </xf>
    <xf numFmtId="0" fontId="52" fillId="0" borderId="72" xfId="0" applyFont="1" applyFill="1" applyBorder="1" applyAlignment="1" applyProtection="1">
      <alignment horizontal="center"/>
      <protection/>
    </xf>
    <xf numFmtId="0" fontId="52" fillId="0" borderId="75" xfId="0" applyFont="1" applyFill="1" applyBorder="1" applyAlignment="1" applyProtection="1">
      <alignment horizontal="center"/>
      <protection/>
    </xf>
    <xf numFmtId="0" fontId="10" fillId="0" borderId="0" xfId="0" applyFont="1" applyAlignment="1" applyProtection="1">
      <alignment horizontal="center"/>
      <protection/>
    </xf>
    <xf numFmtId="0" fontId="11" fillId="0" borderId="0" xfId="0" applyFont="1" applyAlignment="1">
      <alignment horizontal="center"/>
    </xf>
    <xf numFmtId="0" fontId="0" fillId="0" borderId="76" xfId="0" applyFont="1" applyBorder="1" applyAlignment="1" applyProtection="1">
      <alignment vertical="center" wrapText="1"/>
      <protection locked="0"/>
    </xf>
    <xf numFmtId="0" fontId="0" fillId="0" borderId="77" xfId="0" applyBorder="1" applyAlignment="1" applyProtection="1">
      <alignment vertical="center" wrapText="1"/>
      <protection locked="0"/>
    </xf>
    <xf numFmtId="0" fontId="0" fillId="0" borderId="78" xfId="0" applyBorder="1" applyAlignment="1" applyProtection="1">
      <alignment vertical="center" wrapText="1"/>
      <protection locked="0"/>
    </xf>
    <xf numFmtId="0" fontId="0" fillId="0" borderId="79"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80" xfId="0" applyBorder="1" applyAlignment="1" applyProtection="1">
      <alignment vertical="center" wrapText="1"/>
      <protection locked="0"/>
    </xf>
    <xf numFmtId="0" fontId="0" fillId="0" borderId="81" xfId="0" applyBorder="1" applyAlignment="1" applyProtection="1">
      <alignment vertical="center" wrapText="1"/>
      <protection locked="0"/>
    </xf>
    <xf numFmtId="0" fontId="0" fillId="0" borderId="82" xfId="0" applyBorder="1" applyAlignment="1" applyProtection="1">
      <alignment vertical="center" wrapText="1"/>
      <protection locked="0"/>
    </xf>
    <xf numFmtId="0" fontId="0" fillId="0" borderId="83" xfId="0" applyBorder="1" applyAlignment="1" applyProtection="1">
      <alignment vertical="center" wrapText="1"/>
      <protection locked="0"/>
    </xf>
    <xf numFmtId="0" fontId="0" fillId="0" borderId="76" xfId="0"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84" xfId="0" applyBorder="1" applyAlignment="1" applyProtection="1">
      <alignment vertical="center" wrapText="1"/>
      <protection locked="0"/>
    </xf>
    <xf numFmtId="0" fontId="0" fillId="0" borderId="36" xfId="0" applyBorder="1" applyAlignment="1" applyProtection="1">
      <alignment vertical="center" wrapText="1"/>
      <protection locked="0"/>
    </xf>
    <xf numFmtId="0" fontId="9"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552450</xdr:colOff>
      <xdr:row>1</xdr:row>
      <xdr:rowOff>9525</xdr:rowOff>
    </xdr:from>
    <xdr:to>
      <xdr:col>8</xdr:col>
      <xdr:colOff>1114425</xdr:colOff>
      <xdr:row>17</xdr:row>
      <xdr:rowOff>28575</xdr:rowOff>
    </xdr:to>
    <xdr:pic>
      <xdr:nvPicPr>
        <xdr:cNvPr id="1" name="Image 3"/>
        <xdr:cNvPicPr preferRelativeResize="1">
          <a:picLocks noChangeAspect="1"/>
        </xdr:cNvPicPr>
      </xdr:nvPicPr>
      <xdr:blipFill>
        <a:blip r:embed="rId1"/>
        <a:stretch>
          <a:fillRect/>
        </a:stretch>
      </xdr:blipFill>
      <xdr:spPr>
        <a:xfrm>
          <a:off x="7086600" y="209550"/>
          <a:ext cx="5467350" cy="3324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F511"/>
  <sheetViews>
    <sheetView showGridLines="0" tabSelected="1" zoomScalePageLayoutView="0" workbookViewId="0" topLeftCell="A7">
      <selection activeCell="B13" sqref="B13:C13"/>
    </sheetView>
  </sheetViews>
  <sheetFormatPr defaultColWidth="11.421875" defaultRowHeight="12.75"/>
  <cols>
    <col min="1" max="1" width="36.421875" style="15" customWidth="1"/>
    <col min="2" max="2" width="9.140625" style="15" customWidth="1"/>
    <col min="3" max="3" width="52.421875" style="15" customWidth="1"/>
    <col min="4" max="4" width="13.7109375" style="15" customWidth="1"/>
    <col min="5" max="5" width="15.140625" style="15" customWidth="1"/>
    <col min="6" max="6" width="11.28125" style="15" customWidth="1"/>
    <col min="7" max="8" width="16.7109375" style="15" customWidth="1"/>
    <col min="9" max="9" width="17.7109375" style="15" customWidth="1"/>
    <col min="10" max="10" width="11.57421875" style="10" customWidth="1"/>
    <col min="11" max="11" width="11.421875" style="10" hidden="1" customWidth="1"/>
    <col min="12" max="12" width="11.57421875" style="10" hidden="1" customWidth="1"/>
    <col min="13" max="13" width="15.7109375" style="10" hidden="1" customWidth="1"/>
    <col min="14" max="16" width="11.57421875" style="10" hidden="1" customWidth="1"/>
    <col min="17" max="17" width="16.8515625" style="10" hidden="1" customWidth="1"/>
    <col min="18" max="18" width="43.57421875" style="10" hidden="1" customWidth="1"/>
    <col min="19" max="45" width="11.57421875" style="10" hidden="1" customWidth="1"/>
    <col min="46" max="46" width="11.57421875" style="14" hidden="1" customWidth="1"/>
    <col min="47" max="53" width="11.57421875" style="10" hidden="1" customWidth="1"/>
    <col min="54" max="57" width="11.57421875" style="10" customWidth="1"/>
    <col min="58" max="58" width="11.421875" style="11" customWidth="1"/>
    <col min="59" max="85" width="11.421875" style="0" customWidth="1"/>
  </cols>
  <sheetData>
    <row r="1" spans="1:53" ht="15.75" thickBot="1">
      <c r="A1" s="31"/>
      <c r="B1" s="31"/>
      <c r="C1" s="31"/>
      <c r="D1" s="31"/>
      <c r="E1" s="31"/>
      <c r="F1" s="31"/>
      <c r="G1" s="31"/>
      <c r="H1" s="31"/>
      <c r="I1" s="31"/>
      <c r="J1" s="32"/>
      <c r="K1" s="32">
        <v>1</v>
      </c>
      <c r="L1" s="32"/>
      <c r="M1" s="32"/>
      <c r="N1" s="32"/>
      <c r="O1" s="32"/>
      <c r="P1" s="32"/>
      <c r="Q1" s="32"/>
      <c r="R1" s="32" t="s">
        <v>1377</v>
      </c>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3" t="s">
        <v>710</v>
      </c>
      <c r="AU1" s="32" t="s">
        <v>0</v>
      </c>
      <c r="AV1" s="32" t="s">
        <v>1</v>
      </c>
      <c r="AW1" s="32" t="s">
        <v>1378</v>
      </c>
      <c r="AX1" s="32" t="s">
        <v>1014</v>
      </c>
      <c r="AY1" s="32" t="s">
        <v>3</v>
      </c>
      <c r="AZ1" s="32" t="s">
        <v>1381</v>
      </c>
      <c r="BA1" s="32"/>
    </row>
    <row r="2" spans="1:53" ht="21.75" thickTop="1">
      <c r="A2" s="50" t="s">
        <v>4</v>
      </c>
      <c r="B2" s="113"/>
      <c r="C2" s="114"/>
      <c r="D2" s="51"/>
      <c r="E2" s="46"/>
      <c r="F2" s="46"/>
      <c r="G2" s="46"/>
      <c r="H2" s="46"/>
      <c r="I2" s="46"/>
      <c r="J2" s="34"/>
      <c r="K2" s="32">
        <v>2</v>
      </c>
      <c r="L2" s="32"/>
      <c r="M2" s="32" t="s">
        <v>612</v>
      </c>
      <c r="N2" s="32"/>
      <c r="O2" s="32"/>
      <c r="P2" s="32"/>
      <c r="Q2" s="35" t="s">
        <v>625</v>
      </c>
      <c r="R2" s="36" t="s">
        <v>906</v>
      </c>
      <c r="S2" s="35" t="s">
        <v>914</v>
      </c>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3" t="s">
        <v>219</v>
      </c>
      <c r="AU2" s="32" t="s">
        <v>713</v>
      </c>
      <c r="AV2" s="32" t="s">
        <v>11</v>
      </c>
      <c r="AW2" s="32" t="s">
        <v>1382</v>
      </c>
      <c r="AX2" s="32"/>
      <c r="AY2" s="32"/>
      <c r="AZ2" s="32">
        <v>3</v>
      </c>
      <c r="BA2" s="32"/>
    </row>
    <row r="3" spans="1:53" ht="15.75">
      <c r="A3" s="52" t="s">
        <v>5</v>
      </c>
      <c r="B3" s="115"/>
      <c r="C3" s="112"/>
      <c r="D3" s="43"/>
      <c r="E3" s="43"/>
      <c r="F3" s="43"/>
      <c r="G3" s="43"/>
      <c r="H3" s="43"/>
      <c r="I3" s="43"/>
      <c r="J3" s="34"/>
      <c r="K3" s="32">
        <v>3</v>
      </c>
      <c r="L3" s="32"/>
      <c r="M3" s="32" t="s">
        <v>613</v>
      </c>
      <c r="N3" s="32"/>
      <c r="O3" s="32">
        <f>B15</f>
        <v>0</v>
      </c>
      <c r="P3" s="32"/>
      <c r="Q3" s="35" t="s">
        <v>623</v>
      </c>
      <c r="R3" s="36" t="s">
        <v>899</v>
      </c>
      <c r="S3" s="35" t="s">
        <v>915</v>
      </c>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3" t="s">
        <v>220</v>
      </c>
      <c r="AU3" s="32" t="s">
        <v>711</v>
      </c>
      <c r="AV3" s="32" t="s">
        <v>11</v>
      </c>
      <c r="AW3" s="32" t="s">
        <v>1382</v>
      </c>
      <c r="AX3" s="32"/>
      <c r="AY3" s="32"/>
      <c r="AZ3" s="32">
        <v>5</v>
      </c>
      <c r="BA3" s="32"/>
    </row>
    <row r="4" spans="1:53" ht="15.75">
      <c r="A4" s="52" t="s">
        <v>6</v>
      </c>
      <c r="B4" s="115"/>
      <c r="C4" s="112"/>
      <c r="D4" s="43"/>
      <c r="E4" s="43"/>
      <c r="F4" s="43"/>
      <c r="G4" s="43"/>
      <c r="H4" s="43"/>
      <c r="I4" s="43"/>
      <c r="J4" s="34"/>
      <c r="K4" s="32">
        <v>4</v>
      </c>
      <c r="L4" s="32"/>
      <c r="M4" s="32" t="s">
        <v>614</v>
      </c>
      <c r="N4" s="32"/>
      <c r="O4" s="32"/>
      <c r="P4" s="32"/>
      <c r="Q4" s="35" t="s">
        <v>624</v>
      </c>
      <c r="R4" s="32" t="s">
        <v>868</v>
      </c>
      <c r="S4" s="35" t="s">
        <v>916</v>
      </c>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3" t="s">
        <v>221</v>
      </c>
      <c r="AU4" s="32" t="s">
        <v>712</v>
      </c>
      <c r="AV4" s="32" t="s">
        <v>11</v>
      </c>
      <c r="AW4" s="32" t="s">
        <v>1382</v>
      </c>
      <c r="AX4" s="32"/>
      <c r="AY4" s="32"/>
      <c r="AZ4" s="32">
        <v>5</v>
      </c>
      <c r="BA4" s="32"/>
    </row>
    <row r="5" spans="1:53" ht="15.75">
      <c r="A5" s="52" t="s">
        <v>603</v>
      </c>
      <c r="B5" s="116"/>
      <c r="C5" s="112"/>
      <c r="D5" s="43"/>
      <c r="E5" s="43"/>
      <c r="F5" s="43"/>
      <c r="G5" s="43"/>
      <c r="H5" s="43"/>
      <c r="I5" s="43"/>
      <c r="J5" s="34"/>
      <c r="K5" s="32">
        <v>5</v>
      </c>
      <c r="L5" s="32"/>
      <c r="M5" s="32" t="s">
        <v>615</v>
      </c>
      <c r="N5" s="32"/>
      <c r="O5" s="32"/>
      <c r="P5" s="32"/>
      <c r="Q5" s="35" t="s">
        <v>851</v>
      </c>
      <c r="R5" s="36" t="s">
        <v>879</v>
      </c>
      <c r="S5" s="35" t="s">
        <v>917</v>
      </c>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3" t="s">
        <v>222</v>
      </c>
      <c r="AU5" s="32" t="s">
        <v>714</v>
      </c>
      <c r="AV5" s="32" t="s">
        <v>1383</v>
      </c>
      <c r="AW5" s="32" t="s">
        <v>1384</v>
      </c>
      <c r="AX5" s="32"/>
      <c r="AY5" s="32"/>
      <c r="AZ5" s="32">
        <v>5</v>
      </c>
      <c r="BA5" s="32"/>
    </row>
    <row r="6" spans="1:53" ht="15.75">
      <c r="A6" s="52" t="s">
        <v>31</v>
      </c>
      <c r="B6" s="115"/>
      <c r="C6" s="112"/>
      <c r="D6" s="43"/>
      <c r="E6" s="43"/>
      <c r="F6" s="43"/>
      <c r="G6" s="43"/>
      <c r="H6" s="43"/>
      <c r="I6" s="43"/>
      <c r="J6" s="34"/>
      <c r="K6" s="32">
        <v>6</v>
      </c>
      <c r="L6" s="32"/>
      <c r="M6" s="32" t="s">
        <v>616</v>
      </c>
      <c r="N6" s="32"/>
      <c r="O6" s="32"/>
      <c r="P6" s="32"/>
      <c r="Q6" s="35" t="s">
        <v>626</v>
      </c>
      <c r="R6" s="36" t="s">
        <v>890</v>
      </c>
      <c r="S6" s="35" t="s">
        <v>918</v>
      </c>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3" t="s">
        <v>543</v>
      </c>
      <c r="AU6" s="32" t="s">
        <v>1385</v>
      </c>
      <c r="AV6" s="32" t="s">
        <v>1015</v>
      </c>
      <c r="AW6" s="32" t="s">
        <v>1386</v>
      </c>
      <c r="AX6" s="32"/>
      <c r="AY6" s="32" t="s">
        <v>1017</v>
      </c>
      <c r="AZ6" s="32">
        <v>2</v>
      </c>
      <c r="BA6" s="32"/>
    </row>
    <row r="7" spans="1:53" ht="15.75">
      <c r="A7" s="52" t="s">
        <v>849</v>
      </c>
      <c r="B7" s="115"/>
      <c r="C7" s="112"/>
      <c r="D7" s="43"/>
      <c r="E7" s="43"/>
      <c r="F7" s="43"/>
      <c r="G7" s="43"/>
      <c r="H7" s="43"/>
      <c r="I7" s="43"/>
      <c r="J7" s="34"/>
      <c r="K7" s="32">
        <v>7</v>
      </c>
      <c r="L7" s="32"/>
      <c r="M7" s="32" t="s">
        <v>617</v>
      </c>
      <c r="N7" s="32"/>
      <c r="O7" s="32"/>
      <c r="P7" s="32"/>
      <c r="Q7" s="35" t="s">
        <v>627</v>
      </c>
      <c r="R7" s="36" t="s">
        <v>886</v>
      </c>
      <c r="S7" s="35" t="s">
        <v>919</v>
      </c>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3" t="s">
        <v>223</v>
      </c>
      <c r="AU7" s="32" t="s">
        <v>1387</v>
      </c>
      <c r="AV7" s="32" t="s">
        <v>1015</v>
      </c>
      <c r="AW7" s="32" t="s">
        <v>625</v>
      </c>
      <c r="AX7" s="32"/>
      <c r="AY7" s="32"/>
      <c r="AZ7" s="32">
        <v>2</v>
      </c>
      <c r="BA7" s="32"/>
    </row>
    <row r="8" spans="1:53" ht="16.5" thickBot="1">
      <c r="A8" s="53" t="s">
        <v>7</v>
      </c>
      <c r="B8" s="109"/>
      <c r="C8" s="110"/>
      <c r="D8" s="43"/>
      <c r="E8" s="43"/>
      <c r="F8" s="43"/>
      <c r="G8" s="43"/>
      <c r="H8" s="43"/>
      <c r="I8" s="43"/>
      <c r="J8" s="34"/>
      <c r="K8" s="32"/>
      <c r="L8" s="32"/>
      <c r="M8" s="32" t="s">
        <v>618</v>
      </c>
      <c r="N8" s="32"/>
      <c r="O8" s="32"/>
      <c r="P8" s="32"/>
      <c r="Q8" s="35" t="s">
        <v>628</v>
      </c>
      <c r="R8" s="36" t="s">
        <v>887</v>
      </c>
      <c r="S8" s="35" t="s">
        <v>921</v>
      </c>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3" t="s">
        <v>715</v>
      </c>
      <c r="AU8" s="32" t="s">
        <v>1388</v>
      </c>
      <c r="AV8" s="32" t="s">
        <v>1015</v>
      </c>
      <c r="AW8" s="32" t="s">
        <v>625</v>
      </c>
      <c r="AX8" s="32"/>
      <c r="AY8" s="32"/>
      <c r="AZ8" s="32">
        <v>3</v>
      </c>
      <c r="BA8" s="32"/>
    </row>
    <row r="9" spans="1:53" ht="16.5" thickBot="1" thickTop="1">
      <c r="A9" s="43"/>
      <c r="B9" s="43"/>
      <c r="C9" s="43"/>
      <c r="D9" s="43"/>
      <c r="E9" s="43"/>
      <c r="F9" s="43"/>
      <c r="G9" s="43"/>
      <c r="H9" s="43"/>
      <c r="I9" s="43"/>
      <c r="J9" s="34"/>
      <c r="K9" s="32"/>
      <c r="L9" s="32"/>
      <c r="M9" s="32" t="s">
        <v>619</v>
      </c>
      <c r="N9" s="32"/>
      <c r="O9" s="32"/>
      <c r="P9" s="32"/>
      <c r="Q9" s="35" t="s">
        <v>629</v>
      </c>
      <c r="R9" s="36" t="s">
        <v>885</v>
      </c>
      <c r="S9" s="35" t="s">
        <v>920</v>
      </c>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3" t="s">
        <v>716</v>
      </c>
      <c r="AU9" s="32" t="s">
        <v>1389</v>
      </c>
      <c r="AV9" s="32" t="s">
        <v>1018</v>
      </c>
      <c r="AW9" s="32" t="s">
        <v>625</v>
      </c>
      <c r="AX9" s="32"/>
      <c r="AY9" s="32"/>
      <c r="AZ9" s="32">
        <v>2</v>
      </c>
      <c r="BA9" s="32"/>
    </row>
    <row r="10" spans="1:53" ht="16.5" thickTop="1">
      <c r="A10" s="54" t="s">
        <v>214</v>
      </c>
      <c r="B10" s="117"/>
      <c r="C10" s="118"/>
      <c r="D10" s="47"/>
      <c r="E10" s="55"/>
      <c r="F10" s="103"/>
      <c r="G10" s="103"/>
      <c r="H10" s="47"/>
      <c r="I10" s="46"/>
      <c r="J10" s="37"/>
      <c r="K10" s="32"/>
      <c r="L10" s="32"/>
      <c r="M10" s="32" t="s">
        <v>620</v>
      </c>
      <c r="N10" s="32"/>
      <c r="O10" s="32"/>
      <c r="P10" s="32"/>
      <c r="Q10" s="35" t="s">
        <v>630</v>
      </c>
      <c r="R10" s="36" t="s">
        <v>888</v>
      </c>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3" t="s">
        <v>717</v>
      </c>
      <c r="AU10" s="32" t="s">
        <v>1390</v>
      </c>
      <c r="AV10" s="32" t="s">
        <v>1015</v>
      </c>
      <c r="AW10" s="32" t="s">
        <v>625</v>
      </c>
      <c r="AX10" s="32"/>
      <c r="AY10" s="32"/>
      <c r="AZ10" s="32">
        <v>5</v>
      </c>
      <c r="BA10" s="32"/>
    </row>
    <row r="11" spans="1:53" ht="15.75">
      <c r="A11" s="56" t="s">
        <v>213</v>
      </c>
      <c r="B11" s="100"/>
      <c r="C11" s="101"/>
      <c r="D11" s="47"/>
      <c r="E11" s="44"/>
      <c r="F11" s="57"/>
      <c r="G11" s="46"/>
      <c r="H11" s="46"/>
      <c r="I11" s="46"/>
      <c r="J11" s="37"/>
      <c r="K11" s="32"/>
      <c r="L11" s="32"/>
      <c r="M11" s="32" t="s">
        <v>621</v>
      </c>
      <c r="N11" s="32"/>
      <c r="O11" s="32"/>
      <c r="P11" s="32"/>
      <c r="Q11" s="35" t="s">
        <v>631</v>
      </c>
      <c r="R11" s="36" t="s">
        <v>889</v>
      </c>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3" t="s">
        <v>544</v>
      </c>
      <c r="AU11" s="32" t="s">
        <v>1391</v>
      </c>
      <c r="AV11" s="32" t="s">
        <v>10</v>
      </c>
      <c r="AW11" s="32" t="s">
        <v>1392</v>
      </c>
      <c r="AX11" s="32"/>
      <c r="AY11" s="32" t="s">
        <v>1017</v>
      </c>
      <c r="AZ11" s="32">
        <v>2</v>
      </c>
      <c r="BA11" s="32"/>
    </row>
    <row r="12" spans="1:53" ht="15.75">
      <c r="A12" s="56" t="s">
        <v>217</v>
      </c>
      <c r="B12" s="111"/>
      <c r="C12" s="112"/>
      <c r="D12" s="47"/>
      <c r="E12" s="44"/>
      <c r="F12" s="57"/>
      <c r="G12" s="46"/>
      <c r="H12" s="46"/>
      <c r="I12" s="46"/>
      <c r="J12" s="37"/>
      <c r="K12" s="32"/>
      <c r="L12" s="32"/>
      <c r="M12" s="32" t="s">
        <v>622</v>
      </c>
      <c r="N12" s="32"/>
      <c r="O12" s="32"/>
      <c r="P12" s="32"/>
      <c r="Q12" s="35" t="s">
        <v>632</v>
      </c>
      <c r="R12" s="36" t="s">
        <v>882</v>
      </c>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3" t="s">
        <v>160</v>
      </c>
      <c r="AU12" s="32" t="s">
        <v>718</v>
      </c>
      <c r="AV12" s="32" t="s">
        <v>1015</v>
      </c>
      <c r="AW12" s="32" t="s">
        <v>1393</v>
      </c>
      <c r="AX12" s="32"/>
      <c r="AY12" s="32" t="s">
        <v>1017</v>
      </c>
      <c r="AZ12" s="32">
        <v>1</v>
      </c>
      <c r="BA12" s="32"/>
    </row>
    <row r="13" spans="1:53" ht="15.75">
      <c r="A13" s="56" t="s">
        <v>850</v>
      </c>
      <c r="B13" s="102"/>
      <c r="C13" s="101"/>
      <c r="D13" s="47"/>
      <c r="E13" s="44"/>
      <c r="F13" s="57"/>
      <c r="G13" s="46"/>
      <c r="H13" s="46"/>
      <c r="I13" s="46"/>
      <c r="J13" s="37"/>
      <c r="K13" s="32"/>
      <c r="L13" s="32"/>
      <c r="M13" s="32"/>
      <c r="N13" s="32"/>
      <c r="O13" s="32"/>
      <c r="P13" s="32"/>
      <c r="Q13" s="35" t="s">
        <v>1368</v>
      </c>
      <c r="R13" s="36" t="s">
        <v>880</v>
      </c>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3" t="s">
        <v>120</v>
      </c>
      <c r="AU13" s="32" t="s">
        <v>1019</v>
      </c>
      <c r="AV13" s="32" t="s">
        <v>1394</v>
      </c>
      <c r="AW13" s="32" t="s">
        <v>1393</v>
      </c>
      <c r="AX13" s="32"/>
      <c r="AY13" s="32"/>
      <c r="AZ13" s="32">
        <v>3</v>
      </c>
      <c r="BA13" s="32"/>
    </row>
    <row r="14" spans="1:53" ht="15.75">
      <c r="A14" s="56" t="s">
        <v>32</v>
      </c>
      <c r="B14" s="102"/>
      <c r="C14" s="101"/>
      <c r="D14" s="47"/>
      <c r="E14" s="44"/>
      <c r="F14" s="57"/>
      <c r="G14" s="46"/>
      <c r="H14" s="46"/>
      <c r="I14" s="46"/>
      <c r="J14" s="37"/>
      <c r="K14" s="32"/>
      <c r="L14" s="32"/>
      <c r="M14" s="32"/>
      <c r="N14" s="32"/>
      <c r="O14" s="32"/>
      <c r="P14" s="32"/>
      <c r="Q14" s="32"/>
      <c r="R14" s="36" t="s">
        <v>881</v>
      </c>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3" t="s">
        <v>224</v>
      </c>
      <c r="AU14" s="32" t="s">
        <v>719</v>
      </c>
      <c r="AV14" s="32" t="s">
        <v>1394</v>
      </c>
      <c r="AW14" s="32" t="s">
        <v>1384</v>
      </c>
      <c r="AX14" s="32"/>
      <c r="AY14" s="32"/>
      <c r="AZ14" s="32">
        <v>5</v>
      </c>
      <c r="BA14" s="32"/>
    </row>
    <row r="15" spans="1:53" ht="15.75" customHeight="1">
      <c r="A15" s="56" t="s">
        <v>8</v>
      </c>
      <c r="B15" s="100"/>
      <c r="C15" s="101"/>
      <c r="D15" s="47"/>
      <c r="E15" s="58"/>
      <c r="F15" s="57"/>
      <c r="G15" s="58"/>
      <c r="H15" s="58"/>
      <c r="I15" s="46"/>
      <c r="J15" s="37"/>
      <c r="K15" s="32"/>
      <c r="L15" s="32"/>
      <c r="M15" s="32"/>
      <c r="N15" s="32"/>
      <c r="O15" s="32"/>
      <c r="P15" s="32"/>
      <c r="Q15" s="32"/>
      <c r="R15" s="36" t="s">
        <v>883</v>
      </c>
      <c r="S15" s="32"/>
      <c r="T15" s="36"/>
      <c r="U15" s="36"/>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3" t="s">
        <v>225</v>
      </c>
      <c r="AU15" s="32" t="s">
        <v>1395</v>
      </c>
      <c r="AV15" s="32" t="s">
        <v>1394</v>
      </c>
      <c r="AW15" s="32" t="s">
        <v>1396</v>
      </c>
      <c r="AX15" s="32"/>
      <c r="AY15" s="32"/>
      <c r="AZ15" s="32">
        <v>3</v>
      </c>
      <c r="BA15" s="32"/>
    </row>
    <row r="16" spans="1:53" ht="15.75">
      <c r="A16" s="56" t="s">
        <v>9</v>
      </c>
      <c r="B16" s="100"/>
      <c r="C16" s="108"/>
      <c r="D16" s="47"/>
      <c r="E16" s="58"/>
      <c r="F16" s="57"/>
      <c r="G16" s="58"/>
      <c r="H16" s="58"/>
      <c r="I16" s="46"/>
      <c r="J16" s="37"/>
      <c r="K16" s="32"/>
      <c r="L16" s="32"/>
      <c r="M16" s="32"/>
      <c r="N16" s="32"/>
      <c r="O16" s="32" t="s">
        <v>208</v>
      </c>
      <c r="P16" s="32"/>
      <c r="Q16" s="32"/>
      <c r="R16" s="32" t="s">
        <v>915</v>
      </c>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3" t="s">
        <v>226</v>
      </c>
      <c r="AU16" s="32" t="s">
        <v>1021</v>
      </c>
      <c r="AV16" s="32" t="s">
        <v>1015</v>
      </c>
      <c r="AW16" s="32" t="s">
        <v>1014</v>
      </c>
      <c r="AX16" s="32"/>
      <c r="AY16" s="32" t="s">
        <v>1017</v>
      </c>
      <c r="AZ16" s="32">
        <v>2</v>
      </c>
      <c r="BA16" s="32"/>
    </row>
    <row r="17" spans="1:53" ht="15.75">
      <c r="A17" s="86" t="s">
        <v>30</v>
      </c>
      <c r="B17" s="98"/>
      <c r="C17" s="99"/>
      <c r="D17" s="46"/>
      <c r="E17" s="58"/>
      <c r="F17" s="47"/>
      <c r="G17" s="58"/>
      <c r="H17" s="58"/>
      <c r="I17" s="46"/>
      <c r="J17" s="37"/>
      <c r="K17" s="32"/>
      <c r="L17" s="32"/>
      <c r="M17" s="32"/>
      <c r="N17" s="38"/>
      <c r="O17" s="32" t="s">
        <v>207</v>
      </c>
      <c r="P17" s="32"/>
      <c r="Q17" s="32" t="s">
        <v>14</v>
      </c>
      <c r="R17" s="36" t="s">
        <v>902</v>
      </c>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3" t="s">
        <v>227</v>
      </c>
      <c r="AU17" s="32" t="s">
        <v>720</v>
      </c>
      <c r="AV17" s="32" t="s">
        <v>11</v>
      </c>
      <c r="AW17" s="32" t="s">
        <v>1384</v>
      </c>
      <c r="AX17" s="32"/>
      <c r="AY17" s="32" t="s">
        <v>1017</v>
      </c>
      <c r="AZ17" s="32">
        <v>1</v>
      </c>
      <c r="BA17" s="32"/>
    </row>
    <row r="18" spans="1:53" ht="16.5" thickBot="1">
      <c r="A18" s="59" t="s">
        <v>1651</v>
      </c>
      <c r="B18" s="133"/>
      <c r="C18" s="110"/>
      <c r="D18" s="46"/>
      <c r="E18" s="58"/>
      <c r="F18" s="47"/>
      <c r="G18" s="58"/>
      <c r="H18" s="58"/>
      <c r="I18" s="46"/>
      <c r="J18" s="37"/>
      <c r="K18" s="32"/>
      <c r="L18" s="32"/>
      <c r="M18" s="32"/>
      <c r="N18" s="38"/>
      <c r="O18" s="32" t="s">
        <v>33</v>
      </c>
      <c r="P18" s="32"/>
      <c r="Q18" s="35" t="s">
        <v>22</v>
      </c>
      <c r="R18" s="36" t="s">
        <v>378</v>
      </c>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3" t="s">
        <v>545</v>
      </c>
      <c r="AU18" s="32" t="s">
        <v>721</v>
      </c>
      <c r="AV18" s="32" t="s">
        <v>11</v>
      </c>
      <c r="AW18" s="32" t="s">
        <v>1384</v>
      </c>
      <c r="AX18" s="32"/>
      <c r="AY18" s="32" t="s">
        <v>1017</v>
      </c>
      <c r="AZ18" s="32">
        <v>2</v>
      </c>
      <c r="BA18" s="32"/>
    </row>
    <row r="19" spans="1:53" ht="16.5" thickTop="1">
      <c r="A19" s="44"/>
      <c r="B19" s="43"/>
      <c r="C19" s="47"/>
      <c r="D19" s="119" t="s">
        <v>1371</v>
      </c>
      <c r="E19" s="120"/>
      <c r="F19" s="121"/>
      <c r="G19" s="122" t="s">
        <v>1373</v>
      </c>
      <c r="H19" s="120"/>
      <c r="I19" s="121"/>
      <c r="J19" s="37"/>
      <c r="K19" s="32"/>
      <c r="L19" s="32"/>
      <c r="M19" s="38"/>
      <c r="N19" s="32"/>
      <c r="O19" s="32" t="s">
        <v>34</v>
      </c>
      <c r="P19" s="32"/>
      <c r="Q19" s="32"/>
      <c r="R19" s="36" t="s">
        <v>884</v>
      </c>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3" t="s">
        <v>228</v>
      </c>
      <c r="AU19" s="32" t="s">
        <v>1397</v>
      </c>
      <c r="AV19" s="32" t="s">
        <v>11</v>
      </c>
      <c r="AW19" s="32" t="s">
        <v>1398</v>
      </c>
      <c r="AX19" s="32"/>
      <c r="AY19" s="32" t="s">
        <v>1017</v>
      </c>
      <c r="AZ19" s="32">
        <v>5</v>
      </c>
      <c r="BA19" s="32"/>
    </row>
    <row r="20" spans="1:53" ht="15.75">
      <c r="A20" s="44"/>
      <c r="B20" s="45"/>
      <c r="C20" s="47"/>
      <c r="D20" s="60" t="s">
        <v>1372</v>
      </c>
      <c r="E20" s="61" t="s">
        <v>1376</v>
      </c>
      <c r="F20" s="62" t="s">
        <v>1374</v>
      </c>
      <c r="G20" s="60" t="s">
        <v>1372</v>
      </c>
      <c r="H20" s="61" t="s">
        <v>1375</v>
      </c>
      <c r="I20" s="62" t="s">
        <v>1374</v>
      </c>
      <c r="J20" s="37"/>
      <c r="K20" s="32"/>
      <c r="L20" s="32"/>
      <c r="M20" s="32"/>
      <c r="N20" s="32"/>
      <c r="O20" s="32" t="s">
        <v>35</v>
      </c>
      <c r="P20" s="32"/>
      <c r="Q20" s="32"/>
      <c r="R20" s="32" t="s">
        <v>870</v>
      </c>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3" t="s">
        <v>86</v>
      </c>
      <c r="AU20" s="32" t="s">
        <v>1022</v>
      </c>
      <c r="AV20" s="32" t="s">
        <v>1383</v>
      </c>
      <c r="AW20" s="32" t="s">
        <v>1393</v>
      </c>
      <c r="AX20" s="32"/>
      <c r="AY20" s="32" t="s">
        <v>1017</v>
      </c>
      <c r="AZ20" s="32">
        <v>1</v>
      </c>
      <c r="BA20" s="32"/>
    </row>
    <row r="21" spans="1:53" ht="16.5" thickBot="1">
      <c r="A21" s="44"/>
      <c r="B21" s="43"/>
      <c r="C21" s="43"/>
      <c r="D21" s="82"/>
      <c r="E21" s="63">
        <f>H67</f>
        <v>0</v>
      </c>
      <c r="F21" s="64">
        <f>D21-E21</f>
        <v>0</v>
      </c>
      <c r="G21" s="83"/>
      <c r="H21" s="63">
        <f>I67</f>
        <v>0</v>
      </c>
      <c r="I21" s="64">
        <f>G21-H21</f>
        <v>0</v>
      </c>
      <c r="J21" s="37"/>
      <c r="K21" s="32"/>
      <c r="L21" s="32"/>
      <c r="M21" s="32"/>
      <c r="N21" s="32"/>
      <c r="O21" s="32" t="s">
        <v>36</v>
      </c>
      <c r="P21" s="32"/>
      <c r="Q21" s="32"/>
      <c r="R21" s="36" t="s">
        <v>907</v>
      </c>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3" t="s">
        <v>44</v>
      </c>
      <c r="AU21" s="32" t="s">
        <v>722</v>
      </c>
      <c r="AV21" s="32" t="s">
        <v>11</v>
      </c>
      <c r="AW21" s="32" t="s">
        <v>710</v>
      </c>
      <c r="AX21" s="32" t="s">
        <v>360</v>
      </c>
      <c r="AY21" s="32" t="s">
        <v>45</v>
      </c>
      <c r="AZ21" s="32">
        <v>1</v>
      </c>
      <c r="BA21" s="32"/>
    </row>
    <row r="22" spans="1:53" ht="17.25" thickBot="1" thickTop="1">
      <c r="A22" s="65" t="s">
        <v>12</v>
      </c>
      <c r="B22" s="104"/>
      <c r="C22" s="105"/>
      <c r="D22" s="66"/>
      <c r="E22" s="137" t="s">
        <v>40</v>
      </c>
      <c r="F22" s="138"/>
      <c r="G22" s="139"/>
      <c r="H22" s="67" t="s">
        <v>1369</v>
      </c>
      <c r="I22" s="68" t="s">
        <v>1370</v>
      </c>
      <c r="J22" s="39"/>
      <c r="K22" s="32"/>
      <c r="L22" s="32"/>
      <c r="M22" s="38"/>
      <c r="N22" s="32"/>
      <c r="O22" s="32" t="s">
        <v>37</v>
      </c>
      <c r="P22" s="32"/>
      <c r="Q22" s="32"/>
      <c r="R22" s="36" t="s">
        <v>903</v>
      </c>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3" t="s">
        <v>546</v>
      </c>
      <c r="AU22" s="32" t="s">
        <v>1399</v>
      </c>
      <c r="AV22" s="32" t="s">
        <v>1400</v>
      </c>
      <c r="AW22" s="32" t="s">
        <v>1401</v>
      </c>
      <c r="AX22" s="32" t="s">
        <v>360</v>
      </c>
      <c r="AY22" s="32"/>
      <c r="AZ22" s="32">
        <v>3</v>
      </c>
      <c r="BA22" s="32"/>
    </row>
    <row r="23" spans="1:53" ht="17.25" thickBot="1" thickTop="1">
      <c r="A23" s="44"/>
      <c r="B23" s="43"/>
      <c r="C23" s="43"/>
      <c r="D23" s="69"/>
      <c r="E23" s="70" t="s">
        <v>41</v>
      </c>
      <c r="F23" s="71" t="s">
        <v>42</v>
      </c>
      <c r="G23" s="72" t="s">
        <v>43</v>
      </c>
      <c r="H23" s="123"/>
      <c r="I23" s="125"/>
      <c r="J23" s="39"/>
      <c r="K23" s="32"/>
      <c r="L23" s="32"/>
      <c r="M23" s="32"/>
      <c r="N23" s="32"/>
      <c r="O23" s="32" t="s">
        <v>38</v>
      </c>
      <c r="P23" s="32"/>
      <c r="Q23" s="32"/>
      <c r="R23" s="32" t="s">
        <v>854</v>
      </c>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3" t="s">
        <v>547</v>
      </c>
      <c r="AU23" s="32" t="s">
        <v>1023</v>
      </c>
      <c r="AV23" s="32" t="s">
        <v>1400</v>
      </c>
      <c r="AW23" s="32" t="s">
        <v>1401</v>
      </c>
      <c r="AX23" s="32" t="s">
        <v>358</v>
      </c>
      <c r="AY23" s="32"/>
      <c r="AZ23" s="32">
        <v>5</v>
      </c>
      <c r="BA23" s="32"/>
    </row>
    <row r="24" spans="1:53" ht="17.25" thickBot="1" thickTop="1">
      <c r="A24" s="65" t="s">
        <v>13</v>
      </c>
      <c r="B24" s="106">
        <f>B2</f>
        <v>0</v>
      </c>
      <c r="C24" s="107"/>
      <c r="D24" s="69"/>
      <c r="E24" s="84"/>
      <c r="F24" s="83"/>
      <c r="G24" s="85"/>
      <c r="H24" s="124"/>
      <c r="I24" s="126"/>
      <c r="J24" s="39"/>
      <c r="K24" s="32"/>
      <c r="L24" s="32"/>
      <c r="M24" s="32"/>
      <c r="N24" s="32"/>
      <c r="O24" s="32" t="s">
        <v>39</v>
      </c>
      <c r="P24" s="32"/>
      <c r="Q24" s="32"/>
      <c r="R24" s="32" t="s">
        <v>852</v>
      </c>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3" t="s">
        <v>107</v>
      </c>
      <c r="AU24" s="32" t="s">
        <v>1024</v>
      </c>
      <c r="AV24" s="32" t="s">
        <v>1400</v>
      </c>
      <c r="AW24" s="32" t="s">
        <v>710</v>
      </c>
      <c r="AX24" s="32" t="s">
        <v>365</v>
      </c>
      <c r="AY24" s="32" t="s">
        <v>1026</v>
      </c>
      <c r="AZ24" s="32">
        <v>1</v>
      </c>
      <c r="BA24" s="32"/>
    </row>
    <row r="25" spans="1:53" ht="16.5" thickBot="1" thickTop="1">
      <c r="A25" s="43"/>
      <c r="B25" s="43"/>
      <c r="C25" s="43"/>
      <c r="D25" s="43"/>
      <c r="E25" s="43"/>
      <c r="F25" s="43"/>
      <c r="G25" s="43"/>
      <c r="H25" s="43"/>
      <c r="I25" s="43"/>
      <c r="J25" s="34"/>
      <c r="K25" s="32"/>
      <c r="L25" s="32"/>
      <c r="M25" s="32"/>
      <c r="N25" s="32"/>
      <c r="O25" s="32"/>
      <c r="P25" s="32"/>
      <c r="Q25" s="32"/>
      <c r="R25" s="36" t="s">
        <v>901</v>
      </c>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3" t="s">
        <v>1402</v>
      </c>
      <c r="AU25" s="32" t="s">
        <v>1027</v>
      </c>
      <c r="AV25" s="32" t="s">
        <v>1400</v>
      </c>
      <c r="AW25" s="32" t="s">
        <v>710</v>
      </c>
      <c r="AX25" s="32" t="s">
        <v>365</v>
      </c>
      <c r="AY25" s="32" t="s">
        <v>351</v>
      </c>
      <c r="AZ25" s="32">
        <v>1</v>
      </c>
      <c r="BA25" s="32"/>
    </row>
    <row r="26" spans="1:53" ht="54" customHeight="1" thickBot="1" thickTop="1">
      <c r="A26" s="73" t="s">
        <v>1650</v>
      </c>
      <c r="B26" s="74" t="s">
        <v>8</v>
      </c>
      <c r="C26" s="75" t="s">
        <v>0</v>
      </c>
      <c r="D26" s="75" t="s">
        <v>1</v>
      </c>
      <c r="E26" s="75" t="s">
        <v>1378</v>
      </c>
      <c r="F26" s="75" t="s">
        <v>40</v>
      </c>
      <c r="G26" s="76" t="s">
        <v>3</v>
      </c>
      <c r="H26" s="77" t="s">
        <v>1380</v>
      </c>
      <c r="I26" s="78" t="s">
        <v>1379</v>
      </c>
      <c r="J26" s="34"/>
      <c r="K26" s="32"/>
      <c r="L26" s="32"/>
      <c r="M26" s="32"/>
      <c r="N26" s="32"/>
      <c r="O26" s="32"/>
      <c r="P26" s="32"/>
      <c r="Q26" s="32"/>
      <c r="R26" s="36" t="s">
        <v>904</v>
      </c>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3" t="s">
        <v>1403</v>
      </c>
      <c r="AU26" s="36" t="s">
        <v>1404</v>
      </c>
      <c r="AV26" s="32" t="s">
        <v>1400</v>
      </c>
      <c r="AW26" s="32" t="s">
        <v>710</v>
      </c>
      <c r="AX26" s="32" t="s">
        <v>1030</v>
      </c>
      <c r="AY26" s="32"/>
      <c r="AZ26" s="32">
        <v>3</v>
      </c>
      <c r="BA26" s="32"/>
    </row>
    <row r="27" spans="1:58" s="6" customFormat="1" ht="19.5" customHeight="1" thickTop="1">
      <c r="A27" s="48"/>
      <c r="B27" s="87"/>
      <c r="C27" s="89"/>
      <c r="D27" s="89"/>
      <c r="E27" s="89"/>
      <c r="F27" s="87"/>
      <c r="G27" s="89"/>
      <c r="H27" s="91"/>
      <c r="I27" s="91"/>
      <c r="J27" s="40"/>
      <c r="K27" s="36" t="e">
        <f>VLOOKUP(A27,AT$2:AZ$395,2,FALSE)</f>
        <v>#N/A</v>
      </c>
      <c r="L27" s="93"/>
      <c r="M27" s="36"/>
      <c r="N27" s="36"/>
      <c r="O27" s="41" t="s">
        <v>357</v>
      </c>
      <c r="P27" s="36"/>
      <c r="Q27" s="36"/>
      <c r="R27" s="32" t="s">
        <v>869</v>
      </c>
      <c r="S27" s="36" t="e">
        <f>VLOOKUP(A27,AT$2:AZ$395,3,FALSE)</f>
        <v>#N/A</v>
      </c>
      <c r="T27" s="36" t="e">
        <f>VLOOKUP(A27,AT$2:AZ$395,4,FALSE)</f>
        <v>#N/A</v>
      </c>
      <c r="U27" s="36" t="e">
        <f>VLOOKUP(A27,AT$2:AZ$395,5,FALSE)</f>
        <v>#N/A</v>
      </c>
      <c r="V27" s="36" t="e">
        <f>VLOOKUP(A27,AT$2:AZ$395,6,FALSE)</f>
        <v>#N/A</v>
      </c>
      <c r="W27" s="36" t="e">
        <f>VLOOKUP(A27,AT$2:AZ$395,7,FALSE)</f>
        <v>#N/A</v>
      </c>
      <c r="X27" s="36"/>
      <c r="Y27" s="36"/>
      <c r="Z27" s="36"/>
      <c r="AA27" s="36"/>
      <c r="AB27" s="36"/>
      <c r="AC27" s="36"/>
      <c r="AD27" s="36"/>
      <c r="AE27" s="36"/>
      <c r="AF27" s="36"/>
      <c r="AG27" s="36"/>
      <c r="AH27" s="36"/>
      <c r="AI27" s="36"/>
      <c r="AJ27" s="36"/>
      <c r="AK27" s="36"/>
      <c r="AL27" s="36"/>
      <c r="AM27" s="36"/>
      <c r="AN27" s="36"/>
      <c r="AO27" s="36"/>
      <c r="AP27" s="36"/>
      <c r="AQ27" s="36"/>
      <c r="AR27" s="36"/>
      <c r="AS27" s="36"/>
      <c r="AT27" s="33" t="s">
        <v>1405</v>
      </c>
      <c r="AU27" s="36" t="s">
        <v>1406</v>
      </c>
      <c r="AV27" s="36" t="s">
        <v>1400</v>
      </c>
      <c r="AW27" s="36" t="s">
        <v>710</v>
      </c>
      <c r="AX27" s="36" t="s">
        <v>1030</v>
      </c>
      <c r="AY27" s="36"/>
      <c r="AZ27" s="36">
        <v>3</v>
      </c>
      <c r="BA27" s="36"/>
      <c r="BB27" s="12"/>
      <c r="BC27" s="12"/>
      <c r="BD27" s="12"/>
      <c r="BE27" s="12"/>
      <c r="BF27" s="13"/>
    </row>
    <row r="28" spans="1:58" s="6" customFormat="1" ht="19.5" customHeight="1" thickBot="1">
      <c r="A28" s="49"/>
      <c r="B28" s="90"/>
      <c r="C28" s="90"/>
      <c r="D28" s="90"/>
      <c r="E28" s="90"/>
      <c r="F28" s="90"/>
      <c r="G28" s="90"/>
      <c r="H28" s="92"/>
      <c r="I28" s="92"/>
      <c r="J28" s="40"/>
      <c r="K28" s="36" t="e">
        <f aca="true" t="shared" si="0" ref="K28:K66">VLOOKUP(A28,AT$2:AZ$395,2,FALSE)</f>
        <v>#N/A</v>
      </c>
      <c r="L28" s="94"/>
      <c r="M28" s="36"/>
      <c r="N28" s="36"/>
      <c r="O28" s="41" t="s">
        <v>358</v>
      </c>
      <c r="P28" s="36"/>
      <c r="Q28" s="36"/>
      <c r="R28" s="32" t="s">
        <v>858</v>
      </c>
      <c r="S28" s="36" t="e">
        <f aca="true" t="shared" si="1" ref="S28:S68">VLOOKUP(A28,AT$2:AZ$395,3,FALSE)</f>
        <v>#N/A</v>
      </c>
      <c r="T28" s="36" t="e">
        <f aca="true" t="shared" si="2" ref="T28:T68">VLOOKUP(A28,AT$2:AZ$395,4,FALSE)</f>
        <v>#N/A</v>
      </c>
      <c r="U28" s="36" t="e">
        <f aca="true" t="shared" si="3" ref="U28:U68">VLOOKUP(A28,AT$2:AZ$395,5,FALSE)</f>
        <v>#N/A</v>
      </c>
      <c r="V28" s="36" t="e">
        <f aca="true" t="shared" si="4" ref="V28:V68">VLOOKUP(A28,AT$2:AZ$395,6,FALSE)</f>
        <v>#N/A</v>
      </c>
      <c r="W28" s="36" t="e">
        <f aca="true" t="shared" si="5" ref="W28:W68">VLOOKUP(A28,AT$2:AZ$395,7,FALSE)</f>
        <v>#N/A</v>
      </c>
      <c r="X28" s="36"/>
      <c r="Y28" s="36"/>
      <c r="Z28" s="36"/>
      <c r="AA28" s="36"/>
      <c r="AB28" s="36"/>
      <c r="AC28" s="36"/>
      <c r="AD28" s="36"/>
      <c r="AE28" s="36"/>
      <c r="AF28" s="36"/>
      <c r="AG28" s="36"/>
      <c r="AH28" s="36"/>
      <c r="AI28" s="36"/>
      <c r="AJ28" s="36"/>
      <c r="AK28" s="36"/>
      <c r="AL28" s="36"/>
      <c r="AM28" s="36"/>
      <c r="AN28" s="36"/>
      <c r="AO28" s="36"/>
      <c r="AP28" s="36"/>
      <c r="AQ28" s="36"/>
      <c r="AR28" s="36"/>
      <c r="AS28" s="36"/>
      <c r="AT28" s="33" t="s">
        <v>209</v>
      </c>
      <c r="AU28" s="36" t="s">
        <v>1407</v>
      </c>
      <c r="AV28" s="36" t="s">
        <v>1400</v>
      </c>
      <c r="AW28" s="36" t="s">
        <v>710</v>
      </c>
      <c r="AX28" s="36" t="s">
        <v>1028</v>
      </c>
      <c r="AY28" s="36" t="s">
        <v>351</v>
      </c>
      <c r="AZ28" s="36">
        <v>2</v>
      </c>
      <c r="BA28" s="36"/>
      <c r="BB28" s="12"/>
      <c r="BC28" s="12"/>
      <c r="BD28" s="12"/>
      <c r="BE28" s="12"/>
      <c r="BF28" s="13"/>
    </row>
    <row r="29" spans="1:58" s="6" customFormat="1" ht="19.5" customHeight="1" thickTop="1">
      <c r="A29" s="48"/>
      <c r="B29" s="87"/>
      <c r="C29" s="89"/>
      <c r="D29" s="89"/>
      <c r="E29" s="89"/>
      <c r="F29" s="87"/>
      <c r="G29" s="89"/>
      <c r="H29" s="91"/>
      <c r="I29" s="91"/>
      <c r="J29" s="40"/>
      <c r="K29" s="36" t="e">
        <f t="shared" si="0"/>
        <v>#N/A</v>
      </c>
      <c r="L29" s="93"/>
      <c r="M29" s="36"/>
      <c r="N29" s="36"/>
      <c r="O29" s="41" t="s">
        <v>359</v>
      </c>
      <c r="P29" s="36"/>
      <c r="Q29" s="36"/>
      <c r="R29" s="35" t="s">
        <v>863</v>
      </c>
      <c r="S29" s="36" t="e">
        <f t="shared" si="1"/>
        <v>#N/A</v>
      </c>
      <c r="T29" s="36" t="e">
        <f t="shared" si="2"/>
        <v>#N/A</v>
      </c>
      <c r="U29" s="36" t="e">
        <f t="shared" si="3"/>
        <v>#N/A</v>
      </c>
      <c r="V29" s="36" t="e">
        <f t="shared" si="4"/>
        <v>#N/A</v>
      </c>
      <c r="W29" s="36" t="e">
        <f t="shared" si="5"/>
        <v>#N/A</v>
      </c>
      <c r="X29" s="36"/>
      <c r="Y29" s="36"/>
      <c r="Z29" s="36"/>
      <c r="AA29" s="36"/>
      <c r="AB29" s="36"/>
      <c r="AC29" s="36"/>
      <c r="AD29" s="36"/>
      <c r="AE29" s="36"/>
      <c r="AF29" s="36"/>
      <c r="AG29" s="36"/>
      <c r="AH29" s="36"/>
      <c r="AI29" s="36"/>
      <c r="AJ29" s="36"/>
      <c r="AK29" s="36"/>
      <c r="AL29" s="36"/>
      <c r="AM29" s="36"/>
      <c r="AN29" s="36"/>
      <c r="AO29" s="36"/>
      <c r="AP29" s="36"/>
      <c r="AQ29" s="36"/>
      <c r="AR29" s="36"/>
      <c r="AS29" s="36"/>
      <c r="AT29" s="33" t="s">
        <v>1408</v>
      </c>
      <c r="AU29" s="36" t="s">
        <v>723</v>
      </c>
      <c r="AV29" s="36" t="s">
        <v>10</v>
      </c>
      <c r="AW29" s="36" t="s">
        <v>1392</v>
      </c>
      <c r="AX29" s="36"/>
      <c r="AY29" s="36"/>
      <c r="AZ29" s="36">
        <v>3</v>
      </c>
      <c r="BA29" s="36"/>
      <c r="BB29" s="12"/>
      <c r="BC29" s="12"/>
      <c r="BD29" s="12"/>
      <c r="BE29" s="12"/>
      <c r="BF29" s="13"/>
    </row>
    <row r="30" spans="1:58" s="6" customFormat="1" ht="19.5" customHeight="1" thickBot="1">
      <c r="A30" s="49"/>
      <c r="B30" s="90"/>
      <c r="C30" s="90"/>
      <c r="D30" s="90"/>
      <c r="E30" s="90"/>
      <c r="F30" s="90"/>
      <c r="G30" s="90"/>
      <c r="H30" s="92"/>
      <c r="I30" s="92"/>
      <c r="J30" s="40"/>
      <c r="K30" s="36" t="e">
        <f t="shared" si="0"/>
        <v>#N/A</v>
      </c>
      <c r="L30" s="94"/>
      <c r="M30" s="36"/>
      <c r="N30" s="36"/>
      <c r="O30" s="41" t="s">
        <v>360</v>
      </c>
      <c r="P30" s="36"/>
      <c r="Q30" s="36"/>
      <c r="R30" s="36" t="s">
        <v>905</v>
      </c>
      <c r="S30" s="36" t="e">
        <f t="shared" si="1"/>
        <v>#N/A</v>
      </c>
      <c r="T30" s="36" t="e">
        <f t="shared" si="2"/>
        <v>#N/A</v>
      </c>
      <c r="U30" s="36" t="e">
        <f t="shared" si="3"/>
        <v>#N/A</v>
      </c>
      <c r="V30" s="36" t="e">
        <f t="shared" si="4"/>
        <v>#N/A</v>
      </c>
      <c r="W30" s="36" t="e">
        <f t="shared" si="5"/>
        <v>#N/A</v>
      </c>
      <c r="X30" s="36"/>
      <c r="Y30" s="36"/>
      <c r="Z30" s="36"/>
      <c r="AA30" s="36"/>
      <c r="AB30" s="36"/>
      <c r="AC30" s="36"/>
      <c r="AD30" s="36"/>
      <c r="AE30" s="36"/>
      <c r="AF30" s="36"/>
      <c r="AG30" s="36"/>
      <c r="AH30" s="36"/>
      <c r="AI30" s="36"/>
      <c r="AJ30" s="36"/>
      <c r="AK30" s="36"/>
      <c r="AL30" s="36"/>
      <c r="AM30" s="36"/>
      <c r="AN30" s="36"/>
      <c r="AO30" s="36"/>
      <c r="AP30" s="36"/>
      <c r="AQ30" s="36"/>
      <c r="AR30" s="36"/>
      <c r="AS30" s="36"/>
      <c r="AT30" s="33" t="s">
        <v>94</v>
      </c>
      <c r="AU30" s="36" t="s">
        <v>724</v>
      </c>
      <c r="AV30" s="36" t="s">
        <v>11</v>
      </c>
      <c r="AW30" s="36" t="s">
        <v>710</v>
      </c>
      <c r="AX30" s="36"/>
      <c r="AY30" s="36" t="s">
        <v>1017</v>
      </c>
      <c r="AZ30" s="36">
        <v>2</v>
      </c>
      <c r="BA30" s="36"/>
      <c r="BB30" s="12"/>
      <c r="BC30" s="12"/>
      <c r="BD30" s="12"/>
      <c r="BE30" s="12"/>
      <c r="BF30" s="13"/>
    </row>
    <row r="31" spans="1:58" s="6" customFormat="1" ht="19.5" customHeight="1" thickTop="1">
      <c r="A31" s="48"/>
      <c r="B31" s="87"/>
      <c r="C31" s="89"/>
      <c r="D31" s="89"/>
      <c r="E31" s="89"/>
      <c r="F31" s="87"/>
      <c r="G31" s="89"/>
      <c r="H31" s="91"/>
      <c r="I31" s="91"/>
      <c r="J31" s="40"/>
      <c r="K31" s="36" t="e">
        <f t="shared" si="0"/>
        <v>#N/A</v>
      </c>
      <c r="L31" s="93"/>
      <c r="M31" s="36"/>
      <c r="N31" s="36"/>
      <c r="O31" s="41" t="s">
        <v>361</v>
      </c>
      <c r="P31" s="36"/>
      <c r="Q31" s="36"/>
      <c r="R31" s="32" t="s">
        <v>916</v>
      </c>
      <c r="S31" s="36" t="e">
        <f t="shared" si="1"/>
        <v>#N/A</v>
      </c>
      <c r="T31" s="36" t="e">
        <f t="shared" si="2"/>
        <v>#N/A</v>
      </c>
      <c r="U31" s="36" t="e">
        <f t="shared" si="3"/>
        <v>#N/A</v>
      </c>
      <c r="V31" s="36" t="e">
        <f t="shared" si="4"/>
        <v>#N/A</v>
      </c>
      <c r="W31" s="36" t="e">
        <f t="shared" si="5"/>
        <v>#N/A</v>
      </c>
      <c r="X31" s="36"/>
      <c r="Y31" s="36"/>
      <c r="Z31" s="36"/>
      <c r="AA31" s="36"/>
      <c r="AB31" s="36"/>
      <c r="AC31" s="36"/>
      <c r="AD31" s="36"/>
      <c r="AE31" s="36"/>
      <c r="AF31" s="36"/>
      <c r="AG31" s="36"/>
      <c r="AH31" s="36"/>
      <c r="AI31" s="36"/>
      <c r="AJ31" s="36"/>
      <c r="AK31" s="36"/>
      <c r="AL31" s="36"/>
      <c r="AM31" s="36"/>
      <c r="AN31" s="36"/>
      <c r="AO31" s="36"/>
      <c r="AP31" s="36"/>
      <c r="AQ31" s="36"/>
      <c r="AR31" s="36"/>
      <c r="AS31" s="36"/>
      <c r="AT31" s="33" t="s">
        <v>1409</v>
      </c>
      <c r="AU31" s="36" t="s">
        <v>1410</v>
      </c>
      <c r="AV31" s="36" t="s">
        <v>11</v>
      </c>
      <c r="AW31" s="36" t="s">
        <v>1396</v>
      </c>
      <c r="AX31" s="36"/>
      <c r="AY31" s="36" t="s">
        <v>1017</v>
      </c>
      <c r="AZ31" s="36">
        <v>3</v>
      </c>
      <c r="BA31" s="36"/>
      <c r="BB31" s="12"/>
      <c r="BC31" s="12"/>
      <c r="BD31" s="12"/>
      <c r="BE31" s="12"/>
      <c r="BF31" s="13"/>
    </row>
    <row r="32" spans="1:58" s="6" customFormat="1" ht="19.5" customHeight="1" thickBot="1">
      <c r="A32" s="49"/>
      <c r="B32" s="90"/>
      <c r="C32" s="90"/>
      <c r="D32" s="90"/>
      <c r="E32" s="90"/>
      <c r="F32" s="90"/>
      <c r="G32" s="90"/>
      <c r="H32" s="92"/>
      <c r="I32" s="92"/>
      <c r="J32" s="40"/>
      <c r="K32" s="36" t="e">
        <f t="shared" si="0"/>
        <v>#N/A</v>
      </c>
      <c r="L32" s="94"/>
      <c r="M32" s="36"/>
      <c r="N32" s="36"/>
      <c r="O32" s="41" t="s">
        <v>362</v>
      </c>
      <c r="P32" s="36"/>
      <c r="Q32" s="36"/>
      <c r="R32" s="32" t="s">
        <v>859</v>
      </c>
      <c r="S32" s="36" t="e">
        <f t="shared" si="1"/>
        <v>#N/A</v>
      </c>
      <c r="T32" s="36" t="e">
        <f t="shared" si="2"/>
        <v>#N/A</v>
      </c>
      <c r="U32" s="36" t="e">
        <f t="shared" si="3"/>
        <v>#N/A</v>
      </c>
      <c r="V32" s="36" t="e">
        <f t="shared" si="4"/>
        <v>#N/A</v>
      </c>
      <c r="W32" s="36" t="e">
        <f t="shared" si="5"/>
        <v>#N/A</v>
      </c>
      <c r="X32" s="36"/>
      <c r="Y32" s="36"/>
      <c r="Z32" s="36"/>
      <c r="AA32" s="36"/>
      <c r="AB32" s="36"/>
      <c r="AC32" s="36"/>
      <c r="AD32" s="36"/>
      <c r="AE32" s="36"/>
      <c r="AF32" s="36"/>
      <c r="AG32" s="36"/>
      <c r="AH32" s="36"/>
      <c r="AI32" s="36"/>
      <c r="AJ32" s="36"/>
      <c r="AK32" s="36"/>
      <c r="AL32" s="36"/>
      <c r="AM32" s="36"/>
      <c r="AN32" s="36"/>
      <c r="AO32" s="36"/>
      <c r="AP32" s="36"/>
      <c r="AQ32" s="36"/>
      <c r="AR32" s="36"/>
      <c r="AS32" s="36"/>
      <c r="AT32" s="33" t="s">
        <v>1411</v>
      </c>
      <c r="AU32" s="36" t="s">
        <v>1412</v>
      </c>
      <c r="AV32" s="36" t="s">
        <v>10</v>
      </c>
      <c r="AW32" s="36" t="s">
        <v>1396</v>
      </c>
      <c r="AX32" s="36"/>
      <c r="AY32" s="36"/>
      <c r="AZ32" s="36">
        <v>5</v>
      </c>
      <c r="BA32" s="36"/>
      <c r="BB32" s="12"/>
      <c r="BC32" s="12"/>
      <c r="BD32" s="12"/>
      <c r="BE32" s="12"/>
      <c r="BF32" s="13"/>
    </row>
    <row r="33" spans="1:58" s="6" customFormat="1" ht="19.5" customHeight="1" thickTop="1">
      <c r="A33" s="48"/>
      <c r="B33" s="87"/>
      <c r="C33" s="89"/>
      <c r="D33" s="89"/>
      <c r="E33" s="89"/>
      <c r="F33" s="87"/>
      <c r="G33" s="89"/>
      <c r="H33" s="91"/>
      <c r="I33" s="91"/>
      <c r="J33" s="40"/>
      <c r="K33" s="36" t="e">
        <f t="shared" si="0"/>
        <v>#N/A</v>
      </c>
      <c r="L33" s="93"/>
      <c r="M33" s="36"/>
      <c r="N33" s="36"/>
      <c r="O33" s="41" t="s">
        <v>363</v>
      </c>
      <c r="P33" s="36"/>
      <c r="Q33" s="36"/>
      <c r="R33" s="35" t="s">
        <v>864</v>
      </c>
      <c r="S33" s="36" t="e">
        <f t="shared" si="1"/>
        <v>#N/A</v>
      </c>
      <c r="T33" s="36" t="e">
        <f t="shared" si="2"/>
        <v>#N/A</v>
      </c>
      <c r="U33" s="36" t="e">
        <f t="shared" si="3"/>
        <v>#N/A</v>
      </c>
      <c r="V33" s="36" t="e">
        <f t="shared" si="4"/>
        <v>#N/A</v>
      </c>
      <c r="W33" s="36" t="e">
        <f t="shared" si="5"/>
        <v>#N/A</v>
      </c>
      <c r="X33" s="36"/>
      <c r="Y33" s="36"/>
      <c r="Z33" s="36"/>
      <c r="AA33" s="36"/>
      <c r="AB33" s="36"/>
      <c r="AC33" s="36"/>
      <c r="AD33" s="36"/>
      <c r="AE33" s="36"/>
      <c r="AF33" s="36"/>
      <c r="AG33" s="36"/>
      <c r="AH33" s="36"/>
      <c r="AI33" s="36"/>
      <c r="AJ33" s="36"/>
      <c r="AK33" s="36"/>
      <c r="AL33" s="36"/>
      <c r="AM33" s="36"/>
      <c r="AN33" s="36"/>
      <c r="AO33" s="36"/>
      <c r="AP33" s="36"/>
      <c r="AQ33" s="36"/>
      <c r="AR33" s="36"/>
      <c r="AS33" s="36"/>
      <c r="AT33" s="33" t="s">
        <v>1413</v>
      </c>
      <c r="AU33" s="36" t="s">
        <v>1414</v>
      </c>
      <c r="AV33" s="36" t="s">
        <v>10</v>
      </c>
      <c r="AW33" s="36" t="s">
        <v>1396</v>
      </c>
      <c r="AX33" s="36"/>
      <c r="AY33" s="36"/>
      <c r="AZ33" s="36">
        <v>3</v>
      </c>
      <c r="BA33" s="36"/>
      <c r="BB33" s="12"/>
      <c r="BC33" s="12"/>
      <c r="BD33" s="12"/>
      <c r="BE33" s="12"/>
      <c r="BF33" s="13"/>
    </row>
    <row r="34" spans="1:58" s="6" customFormat="1" ht="19.5" customHeight="1" thickBot="1">
      <c r="A34" s="49"/>
      <c r="B34" s="90"/>
      <c r="C34" s="90"/>
      <c r="D34" s="90"/>
      <c r="E34" s="90"/>
      <c r="F34" s="90"/>
      <c r="G34" s="90"/>
      <c r="H34" s="92"/>
      <c r="I34" s="92"/>
      <c r="J34" s="40"/>
      <c r="K34" s="36" t="e">
        <f t="shared" si="0"/>
        <v>#N/A</v>
      </c>
      <c r="L34" s="94"/>
      <c r="M34" s="36"/>
      <c r="N34" s="36"/>
      <c r="O34" s="41" t="s">
        <v>364</v>
      </c>
      <c r="P34" s="36"/>
      <c r="Q34" s="36"/>
      <c r="R34" s="32" t="s">
        <v>917</v>
      </c>
      <c r="S34" s="36" t="e">
        <f t="shared" si="1"/>
        <v>#N/A</v>
      </c>
      <c r="T34" s="36" t="e">
        <f t="shared" si="2"/>
        <v>#N/A</v>
      </c>
      <c r="U34" s="36" t="e">
        <f t="shared" si="3"/>
        <v>#N/A</v>
      </c>
      <c r="V34" s="36" t="e">
        <f t="shared" si="4"/>
        <v>#N/A</v>
      </c>
      <c r="W34" s="36" t="e">
        <f t="shared" si="5"/>
        <v>#N/A</v>
      </c>
      <c r="X34" s="36"/>
      <c r="Y34" s="36"/>
      <c r="Z34" s="36"/>
      <c r="AA34" s="36"/>
      <c r="AB34" s="36"/>
      <c r="AC34" s="36"/>
      <c r="AD34" s="36"/>
      <c r="AE34" s="36"/>
      <c r="AF34" s="36"/>
      <c r="AG34" s="36"/>
      <c r="AH34" s="36"/>
      <c r="AI34" s="36"/>
      <c r="AJ34" s="36"/>
      <c r="AK34" s="36"/>
      <c r="AL34" s="36"/>
      <c r="AM34" s="36"/>
      <c r="AN34" s="36"/>
      <c r="AO34" s="36"/>
      <c r="AP34" s="36"/>
      <c r="AQ34" s="36"/>
      <c r="AR34" s="36"/>
      <c r="AS34" s="36"/>
      <c r="AT34" s="33" t="s">
        <v>66</v>
      </c>
      <c r="AU34" s="36" t="s">
        <v>725</v>
      </c>
      <c r="AV34" s="36" t="s">
        <v>1400</v>
      </c>
      <c r="AW34" s="36" t="s">
        <v>710</v>
      </c>
      <c r="AX34" s="36"/>
      <c r="AY34" s="36"/>
      <c r="AZ34" s="36">
        <v>3</v>
      </c>
      <c r="BA34" s="36"/>
      <c r="BB34" s="12"/>
      <c r="BC34" s="12"/>
      <c r="BD34" s="12"/>
      <c r="BE34" s="12"/>
      <c r="BF34" s="13"/>
    </row>
    <row r="35" spans="1:58" s="6" customFormat="1" ht="19.5" customHeight="1" thickTop="1">
      <c r="A35" s="48"/>
      <c r="B35" s="87"/>
      <c r="C35" s="89"/>
      <c r="D35" s="89"/>
      <c r="E35" s="89"/>
      <c r="F35" s="87"/>
      <c r="G35" s="89"/>
      <c r="H35" s="91"/>
      <c r="I35" s="91"/>
      <c r="J35" s="40"/>
      <c r="K35" s="36" t="e">
        <f t="shared" si="0"/>
        <v>#N/A</v>
      </c>
      <c r="L35" s="93"/>
      <c r="M35" s="36"/>
      <c r="N35" s="36"/>
      <c r="O35" s="41" t="s">
        <v>365</v>
      </c>
      <c r="P35" s="36"/>
      <c r="Q35" s="36"/>
      <c r="R35" s="32" t="s">
        <v>918</v>
      </c>
      <c r="S35" s="36" t="e">
        <f t="shared" si="1"/>
        <v>#N/A</v>
      </c>
      <c r="T35" s="36" t="e">
        <f t="shared" si="2"/>
        <v>#N/A</v>
      </c>
      <c r="U35" s="36" t="e">
        <f t="shared" si="3"/>
        <v>#N/A</v>
      </c>
      <c r="V35" s="36" t="e">
        <f t="shared" si="4"/>
        <v>#N/A</v>
      </c>
      <c r="W35" s="36" t="e">
        <f t="shared" si="5"/>
        <v>#N/A</v>
      </c>
      <c r="X35" s="36"/>
      <c r="Y35" s="36"/>
      <c r="Z35" s="36"/>
      <c r="AA35" s="36"/>
      <c r="AB35" s="36"/>
      <c r="AC35" s="36"/>
      <c r="AD35" s="36"/>
      <c r="AE35" s="36"/>
      <c r="AF35" s="36"/>
      <c r="AG35" s="36"/>
      <c r="AH35" s="36"/>
      <c r="AI35" s="36"/>
      <c r="AJ35" s="36"/>
      <c r="AK35" s="36"/>
      <c r="AL35" s="36"/>
      <c r="AM35" s="36"/>
      <c r="AN35" s="36"/>
      <c r="AO35" s="36"/>
      <c r="AP35" s="36"/>
      <c r="AQ35" s="36"/>
      <c r="AR35" s="36"/>
      <c r="AS35" s="36"/>
      <c r="AT35" s="33" t="s">
        <v>140</v>
      </c>
      <c r="AU35" s="36" t="s">
        <v>1031</v>
      </c>
      <c r="AV35" s="36" t="s">
        <v>1400</v>
      </c>
      <c r="AW35" s="36" t="s">
        <v>710</v>
      </c>
      <c r="AX35" s="36" t="s">
        <v>1028</v>
      </c>
      <c r="AY35" s="36" t="s">
        <v>118</v>
      </c>
      <c r="AZ35" s="36">
        <v>3</v>
      </c>
      <c r="BA35" s="36"/>
      <c r="BB35" s="12"/>
      <c r="BC35" s="12"/>
      <c r="BD35" s="12"/>
      <c r="BE35" s="12"/>
      <c r="BF35" s="13"/>
    </row>
    <row r="36" spans="1:58" s="6" customFormat="1" ht="19.5" customHeight="1" thickBot="1">
      <c r="A36" s="49"/>
      <c r="B36" s="90"/>
      <c r="C36" s="90"/>
      <c r="D36" s="90"/>
      <c r="E36" s="90"/>
      <c r="F36" s="90"/>
      <c r="G36" s="90"/>
      <c r="H36" s="92"/>
      <c r="I36" s="92"/>
      <c r="J36" s="40"/>
      <c r="K36" s="36" t="e">
        <f t="shared" si="0"/>
        <v>#N/A</v>
      </c>
      <c r="L36" s="94"/>
      <c r="M36" s="36"/>
      <c r="N36" s="36"/>
      <c r="O36" s="41" t="s">
        <v>366</v>
      </c>
      <c r="P36" s="36"/>
      <c r="Q36" s="36"/>
      <c r="R36" s="32" t="s">
        <v>919</v>
      </c>
      <c r="S36" s="36" t="e">
        <f t="shared" si="1"/>
        <v>#N/A</v>
      </c>
      <c r="T36" s="36" t="e">
        <f t="shared" si="2"/>
        <v>#N/A</v>
      </c>
      <c r="U36" s="36" t="e">
        <f t="shared" si="3"/>
        <v>#N/A</v>
      </c>
      <c r="V36" s="36" t="e">
        <f t="shared" si="4"/>
        <v>#N/A</v>
      </c>
      <c r="W36" s="36" t="e">
        <f t="shared" si="5"/>
        <v>#N/A</v>
      </c>
      <c r="X36" s="36"/>
      <c r="Y36" s="36"/>
      <c r="Z36" s="36"/>
      <c r="AA36" s="36"/>
      <c r="AB36" s="36"/>
      <c r="AC36" s="36"/>
      <c r="AD36" s="36"/>
      <c r="AE36" s="36"/>
      <c r="AF36" s="36"/>
      <c r="AG36" s="36"/>
      <c r="AH36" s="36"/>
      <c r="AI36" s="36"/>
      <c r="AJ36" s="36"/>
      <c r="AK36" s="36"/>
      <c r="AL36" s="36"/>
      <c r="AM36" s="36"/>
      <c r="AN36" s="36"/>
      <c r="AO36" s="36"/>
      <c r="AP36" s="36"/>
      <c r="AQ36" s="36"/>
      <c r="AR36" s="36"/>
      <c r="AS36" s="36"/>
      <c r="AT36" s="33" t="s">
        <v>229</v>
      </c>
      <c r="AU36" s="36" t="s">
        <v>1415</v>
      </c>
      <c r="AV36" s="36" t="s">
        <v>1400</v>
      </c>
      <c r="AW36" s="36" t="s">
        <v>710</v>
      </c>
      <c r="AX36" s="36"/>
      <c r="AY36" s="36"/>
      <c r="AZ36" s="36">
        <v>5</v>
      </c>
      <c r="BA36" s="36"/>
      <c r="BB36" s="12"/>
      <c r="BC36" s="12"/>
      <c r="BD36" s="12"/>
      <c r="BE36" s="12"/>
      <c r="BF36" s="13"/>
    </row>
    <row r="37" spans="1:58" s="6" customFormat="1" ht="19.5" customHeight="1" thickTop="1">
      <c r="A37" s="48"/>
      <c r="B37" s="87"/>
      <c r="C37" s="89"/>
      <c r="D37" s="89"/>
      <c r="E37" s="89"/>
      <c r="F37" s="87"/>
      <c r="G37" s="89"/>
      <c r="H37" s="91"/>
      <c r="I37" s="91"/>
      <c r="J37" s="40"/>
      <c r="K37" s="36" t="e">
        <f t="shared" si="0"/>
        <v>#N/A</v>
      </c>
      <c r="L37" s="93"/>
      <c r="M37" s="36"/>
      <c r="N37" s="36"/>
      <c r="O37" s="41" t="s">
        <v>367</v>
      </c>
      <c r="P37" s="36"/>
      <c r="Q37" s="36"/>
      <c r="R37" s="32" t="s">
        <v>914</v>
      </c>
      <c r="S37" s="36" t="e">
        <f t="shared" si="1"/>
        <v>#N/A</v>
      </c>
      <c r="T37" s="36" t="e">
        <f t="shared" si="2"/>
        <v>#N/A</v>
      </c>
      <c r="U37" s="36" t="e">
        <f t="shared" si="3"/>
        <v>#N/A</v>
      </c>
      <c r="V37" s="36" t="e">
        <f t="shared" si="4"/>
        <v>#N/A</v>
      </c>
      <c r="W37" s="36" t="e">
        <f t="shared" si="5"/>
        <v>#N/A</v>
      </c>
      <c r="X37" s="36"/>
      <c r="Y37" s="36"/>
      <c r="Z37" s="36"/>
      <c r="AA37" s="36"/>
      <c r="AB37" s="36"/>
      <c r="AC37" s="36"/>
      <c r="AD37" s="36"/>
      <c r="AE37" s="36"/>
      <c r="AF37" s="36"/>
      <c r="AG37" s="36"/>
      <c r="AH37" s="36"/>
      <c r="AI37" s="36"/>
      <c r="AJ37" s="36"/>
      <c r="AK37" s="36"/>
      <c r="AL37" s="36"/>
      <c r="AM37" s="36"/>
      <c r="AN37" s="36"/>
      <c r="AO37" s="36"/>
      <c r="AP37" s="36"/>
      <c r="AQ37" s="36"/>
      <c r="AR37" s="36"/>
      <c r="AS37" s="36"/>
      <c r="AT37" s="33" t="s">
        <v>95</v>
      </c>
      <c r="AU37" s="36" t="s">
        <v>1416</v>
      </c>
      <c r="AV37" s="36" t="s">
        <v>1400</v>
      </c>
      <c r="AW37" s="36" t="s">
        <v>710</v>
      </c>
      <c r="AX37" s="36" t="s">
        <v>359</v>
      </c>
      <c r="AY37" s="36"/>
      <c r="AZ37" s="36">
        <v>3</v>
      </c>
      <c r="BA37" s="36"/>
      <c r="BB37" s="12"/>
      <c r="BC37" s="12"/>
      <c r="BD37" s="12"/>
      <c r="BE37" s="12"/>
      <c r="BF37" s="13"/>
    </row>
    <row r="38" spans="1:58" s="6" customFormat="1" ht="19.5" customHeight="1" thickBot="1">
      <c r="A38" s="49"/>
      <c r="B38" s="90"/>
      <c r="C38" s="90"/>
      <c r="D38" s="90"/>
      <c r="E38" s="90"/>
      <c r="F38" s="90"/>
      <c r="G38" s="90"/>
      <c r="H38" s="92"/>
      <c r="I38" s="92"/>
      <c r="J38" s="40"/>
      <c r="K38" s="36" t="e">
        <f t="shared" si="0"/>
        <v>#N/A</v>
      </c>
      <c r="L38" s="94"/>
      <c r="M38" s="36"/>
      <c r="N38" s="36"/>
      <c r="O38" s="41" t="s">
        <v>368</v>
      </c>
      <c r="P38" s="36"/>
      <c r="Q38" s="36"/>
      <c r="R38" s="32" t="s">
        <v>921</v>
      </c>
      <c r="S38" s="36" t="e">
        <f t="shared" si="1"/>
        <v>#N/A</v>
      </c>
      <c r="T38" s="36" t="e">
        <f t="shared" si="2"/>
        <v>#N/A</v>
      </c>
      <c r="U38" s="36" t="e">
        <f t="shared" si="3"/>
        <v>#N/A</v>
      </c>
      <c r="V38" s="36" t="e">
        <f t="shared" si="4"/>
        <v>#N/A</v>
      </c>
      <c r="W38" s="36" t="e">
        <f t="shared" si="5"/>
        <v>#N/A</v>
      </c>
      <c r="X38" s="36"/>
      <c r="Y38" s="36"/>
      <c r="Z38" s="36"/>
      <c r="AA38" s="36"/>
      <c r="AB38" s="36"/>
      <c r="AC38" s="36"/>
      <c r="AD38" s="36"/>
      <c r="AE38" s="36"/>
      <c r="AF38" s="36"/>
      <c r="AG38" s="36"/>
      <c r="AH38" s="36"/>
      <c r="AI38" s="36"/>
      <c r="AJ38" s="36"/>
      <c r="AK38" s="36"/>
      <c r="AL38" s="36"/>
      <c r="AM38" s="36"/>
      <c r="AN38" s="36"/>
      <c r="AO38" s="36"/>
      <c r="AP38" s="36"/>
      <c r="AQ38" s="36"/>
      <c r="AR38" s="36"/>
      <c r="AS38" s="36"/>
      <c r="AT38" s="33" t="s">
        <v>158</v>
      </c>
      <c r="AU38" s="36" t="s">
        <v>1032</v>
      </c>
      <c r="AV38" s="36" t="s">
        <v>1383</v>
      </c>
      <c r="AW38" s="36" t="s">
        <v>710</v>
      </c>
      <c r="AX38" s="36" t="s">
        <v>1029</v>
      </c>
      <c r="AY38" s="36"/>
      <c r="AZ38" s="36">
        <v>5</v>
      </c>
      <c r="BA38" s="36"/>
      <c r="BB38" s="12"/>
      <c r="BC38" s="12"/>
      <c r="BD38" s="12"/>
      <c r="BE38" s="12"/>
      <c r="BF38" s="13"/>
    </row>
    <row r="39" spans="1:58" s="6" customFormat="1" ht="19.5" customHeight="1" thickTop="1">
      <c r="A39" s="48"/>
      <c r="B39" s="87"/>
      <c r="C39" s="89"/>
      <c r="D39" s="89"/>
      <c r="E39" s="89"/>
      <c r="F39" s="87"/>
      <c r="G39" s="89"/>
      <c r="H39" s="91"/>
      <c r="I39" s="91"/>
      <c r="J39" s="40"/>
      <c r="K39" s="36" t="e">
        <f t="shared" si="0"/>
        <v>#N/A</v>
      </c>
      <c r="L39" s="93"/>
      <c r="M39" s="36"/>
      <c r="N39" s="36"/>
      <c r="O39" s="41" t="s">
        <v>369</v>
      </c>
      <c r="P39" s="36"/>
      <c r="Q39" s="36"/>
      <c r="R39" s="32" t="s">
        <v>860</v>
      </c>
      <c r="S39" s="36" t="e">
        <f t="shared" si="1"/>
        <v>#N/A</v>
      </c>
      <c r="T39" s="36" t="e">
        <f t="shared" si="2"/>
        <v>#N/A</v>
      </c>
      <c r="U39" s="36" t="e">
        <f t="shared" si="3"/>
        <v>#N/A</v>
      </c>
      <c r="V39" s="36" t="e">
        <f t="shared" si="4"/>
        <v>#N/A</v>
      </c>
      <c r="W39" s="36" t="e">
        <f t="shared" si="5"/>
        <v>#N/A</v>
      </c>
      <c r="X39" s="36"/>
      <c r="Y39" s="36"/>
      <c r="Z39" s="36"/>
      <c r="AA39" s="36"/>
      <c r="AB39" s="36"/>
      <c r="AC39" s="36"/>
      <c r="AD39" s="36"/>
      <c r="AE39" s="36"/>
      <c r="AF39" s="36"/>
      <c r="AG39" s="36"/>
      <c r="AH39" s="36"/>
      <c r="AI39" s="36"/>
      <c r="AJ39" s="36"/>
      <c r="AK39" s="36"/>
      <c r="AL39" s="36"/>
      <c r="AM39" s="36"/>
      <c r="AN39" s="36"/>
      <c r="AO39" s="36"/>
      <c r="AP39" s="36"/>
      <c r="AQ39" s="36"/>
      <c r="AR39" s="36"/>
      <c r="AS39" s="36"/>
      <c r="AT39" s="33" t="s">
        <v>1417</v>
      </c>
      <c r="AU39" s="36" t="s">
        <v>1418</v>
      </c>
      <c r="AV39" s="36" t="s">
        <v>1400</v>
      </c>
      <c r="AW39" s="36" t="s">
        <v>625</v>
      </c>
      <c r="AX39" s="36"/>
      <c r="AY39" s="36"/>
      <c r="AZ39" s="36">
        <v>5</v>
      </c>
      <c r="BA39" s="36"/>
      <c r="BB39" s="12"/>
      <c r="BC39" s="12"/>
      <c r="BD39" s="12"/>
      <c r="BE39" s="12"/>
      <c r="BF39" s="13"/>
    </row>
    <row r="40" spans="1:58" s="6" customFormat="1" ht="19.5" customHeight="1" thickBot="1">
      <c r="A40" s="49"/>
      <c r="B40" s="90"/>
      <c r="C40" s="90"/>
      <c r="D40" s="90"/>
      <c r="E40" s="90"/>
      <c r="F40" s="90"/>
      <c r="G40" s="90"/>
      <c r="H40" s="92"/>
      <c r="I40" s="92"/>
      <c r="J40" s="40"/>
      <c r="K40" s="36" t="e">
        <f t="shared" si="0"/>
        <v>#N/A</v>
      </c>
      <c r="L40" s="94"/>
      <c r="M40" s="36"/>
      <c r="N40" s="36"/>
      <c r="O40" s="41" t="s">
        <v>370</v>
      </c>
      <c r="P40" s="36"/>
      <c r="Q40" s="36"/>
      <c r="R40" s="35" t="s">
        <v>865</v>
      </c>
      <c r="S40" s="36" t="e">
        <f t="shared" si="1"/>
        <v>#N/A</v>
      </c>
      <c r="T40" s="36" t="e">
        <f t="shared" si="2"/>
        <v>#N/A</v>
      </c>
      <c r="U40" s="36" t="e">
        <f t="shared" si="3"/>
        <v>#N/A</v>
      </c>
      <c r="V40" s="36" t="e">
        <f t="shared" si="4"/>
        <v>#N/A</v>
      </c>
      <c r="W40" s="36" t="e">
        <f t="shared" si="5"/>
        <v>#N/A</v>
      </c>
      <c r="X40" s="36"/>
      <c r="Y40" s="36"/>
      <c r="Z40" s="36"/>
      <c r="AA40" s="36"/>
      <c r="AB40" s="36"/>
      <c r="AC40" s="36"/>
      <c r="AD40" s="36"/>
      <c r="AE40" s="36"/>
      <c r="AF40" s="36"/>
      <c r="AG40" s="36"/>
      <c r="AH40" s="36"/>
      <c r="AI40" s="36"/>
      <c r="AJ40" s="36"/>
      <c r="AK40" s="36"/>
      <c r="AL40" s="36"/>
      <c r="AM40" s="36"/>
      <c r="AN40" s="36"/>
      <c r="AO40" s="36"/>
      <c r="AP40" s="36"/>
      <c r="AQ40" s="36"/>
      <c r="AR40" s="36"/>
      <c r="AS40" s="36"/>
      <c r="AT40" s="33" t="s">
        <v>230</v>
      </c>
      <c r="AU40" s="36" t="s">
        <v>1419</v>
      </c>
      <c r="AV40" s="36" t="s">
        <v>1400</v>
      </c>
      <c r="AW40" s="36" t="s">
        <v>1014</v>
      </c>
      <c r="AX40" s="36"/>
      <c r="AY40" s="36"/>
      <c r="AZ40" s="36">
        <v>3</v>
      </c>
      <c r="BA40" s="36"/>
      <c r="BB40" s="12"/>
      <c r="BC40" s="12"/>
      <c r="BD40" s="12"/>
      <c r="BE40" s="12"/>
      <c r="BF40" s="13"/>
    </row>
    <row r="41" spans="1:58" s="6" customFormat="1" ht="19.5" customHeight="1" thickTop="1">
      <c r="A41" s="48"/>
      <c r="B41" s="87"/>
      <c r="C41" s="89"/>
      <c r="D41" s="89"/>
      <c r="E41" s="89"/>
      <c r="F41" s="87"/>
      <c r="G41" s="89"/>
      <c r="H41" s="91"/>
      <c r="I41" s="91"/>
      <c r="J41" s="40"/>
      <c r="K41" s="36" t="e">
        <f t="shared" si="0"/>
        <v>#N/A</v>
      </c>
      <c r="L41" s="93"/>
      <c r="M41" s="36"/>
      <c r="N41" s="36"/>
      <c r="O41" s="41" t="s">
        <v>371</v>
      </c>
      <c r="P41" s="36"/>
      <c r="Q41" s="36"/>
      <c r="R41" s="32" t="s">
        <v>857</v>
      </c>
      <c r="S41" s="36" t="e">
        <f t="shared" si="1"/>
        <v>#N/A</v>
      </c>
      <c r="T41" s="36" t="e">
        <f t="shared" si="2"/>
        <v>#N/A</v>
      </c>
      <c r="U41" s="36" t="e">
        <f t="shared" si="3"/>
        <v>#N/A</v>
      </c>
      <c r="V41" s="36" t="e">
        <f t="shared" si="4"/>
        <v>#N/A</v>
      </c>
      <c r="W41" s="36" t="e">
        <f t="shared" si="5"/>
        <v>#N/A</v>
      </c>
      <c r="X41" s="36"/>
      <c r="Y41" s="36"/>
      <c r="Z41" s="36"/>
      <c r="AA41" s="36"/>
      <c r="AB41" s="36"/>
      <c r="AC41" s="36"/>
      <c r="AD41" s="36"/>
      <c r="AE41" s="36"/>
      <c r="AF41" s="36"/>
      <c r="AG41" s="36"/>
      <c r="AH41" s="36"/>
      <c r="AI41" s="36"/>
      <c r="AJ41" s="36"/>
      <c r="AK41" s="36"/>
      <c r="AL41" s="36"/>
      <c r="AM41" s="36"/>
      <c r="AN41" s="36"/>
      <c r="AO41" s="36"/>
      <c r="AP41" s="36"/>
      <c r="AQ41" s="36"/>
      <c r="AR41" s="36"/>
      <c r="AS41" s="36"/>
      <c r="AT41" s="33" t="s">
        <v>231</v>
      </c>
      <c r="AU41" s="36" t="s">
        <v>1420</v>
      </c>
      <c r="AV41" s="36" t="s">
        <v>1400</v>
      </c>
      <c r="AW41" s="36" t="s">
        <v>1386</v>
      </c>
      <c r="AX41" s="36"/>
      <c r="AY41" s="36"/>
      <c r="AZ41" s="36">
        <v>3</v>
      </c>
      <c r="BA41" s="36"/>
      <c r="BB41" s="12"/>
      <c r="BC41" s="12"/>
      <c r="BD41" s="12"/>
      <c r="BE41" s="12"/>
      <c r="BF41" s="13"/>
    </row>
    <row r="42" spans="1:58" s="6" customFormat="1" ht="19.5" customHeight="1" thickBot="1">
      <c r="A42" s="49"/>
      <c r="B42" s="90"/>
      <c r="C42" s="90"/>
      <c r="D42" s="90"/>
      <c r="E42" s="90"/>
      <c r="F42" s="90"/>
      <c r="G42" s="90"/>
      <c r="H42" s="92"/>
      <c r="I42" s="92"/>
      <c r="J42" s="40"/>
      <c r="K42" s="36" t="e">
        <f t="shared" si="0"/>
        <v>#N/A</v>
      </c>
      <c r="L42" s="94"/>
      <c r="M42" s="36"/>
      <c r="N42" s="36"/>
      <c r="O42" s="41" t="s">
        <v>372</v>
      </c>
      <c r="P42" s="36"/>
      <c r="Q42" s="36"/>
      <c r="R42" s="35" t="s">
        <v>862</v>
      </c>
      <c r="S42" s="36" t="e">
        <f t="shared" si="1"/>
        <v>#N/A</v>
      </c>
      <c r="T42" s="36" t="e">
        <f t="shared" si="2"/>
        <v>#N/A</v>
      </c>
      <c r="U42" s="36" t="e">
        <f t="shared" si="3"/>
        <v>#N/A</v>
      </c>
      <c r="V42" s="36" t="e">
        <f t="shared" si="4"/>
        <v>#N/A</v>
      </c>
      <c r="W42" s="36" t="e">
        <f t="shared" si="5"/>
        <v>#N/A</v>
      </c>
      <c r="X42" s="36"/>
      <c r="Y42" s="36"/>
      <c r="Z42" s="36"/>
      <c r="AA42" s="36"/>
      <c r="AB42" s="36"/>
      <c r="AC42" s="36"/>
      <c r="AD42" s="36"/>
      <c r="AE42" s="36"/>
      <c r="AF42" s="36"/>
      <c r="AG42" s="36"/>
      <c r="AH42" s="36"/>
      <c r="AI42" s="36"/>
      <c r="AJ42" s="36"/>
      <c r="AK42" s="36"/>
      <c r="AL42" s="36"/>
      <c r="AM42" s="36"/>
      <c r="AN42" s="36"/>
      <c r="AO42" s="36"/>
      <c r="AP42" s="36"/>
      <c r="AQ42" s="36"/>
      <c r="AR42" s="36"/>
      <c r="AS42" s="36"/>
      <c r="AT42" s="33" t="s">
        <v>1421</v>
      </c>
      <c r="AU42" s="36" t="s">
        <v>1422</v>
      </c>
      <c r="AV42" s="36" t="s">
        <v>1383</v>
      </c>
      <c r="AW42" s="36" t="s">
        <v>625</v>
      </c>
      <c r="AX42" s="36"/>
      <c r="AY42" s="36"/>
      <c r="AZ42" s="36">
        <v>2</v>
      </c>
      <c r="BA42" s="36"/>
      <c r="BB42" s="12"/>
      <c r="BC42" s="12"/>
      <c r="BD42" s="12"/>
      <c r="BE42" s="12"/>
      <c r="BF42" s="13"/>
    </row>
    <row r="43" spans="1:58" s="6" customFormat="1" ht="19.5" customHeight="1" thickTop="1">
      <c r="A43" s="48"/>
      <c r="B43" s="87"/>
      <c r="C43" s="89"/>
      <c r="D43" s="89"/>
      <c r="E43" s="89"/>
      <c r="F43" s="87"/>
      <c r="G43" s="89"/>
      <c r="H43" s="91"/>
      <c r="I43" s="91"/>
      <c r="J43" s="40"/>
      <c r="K43" s="36" t="e">
        <f t="shared" si="0"/>
        <v>#N/A</v>
      </c>
      <c r="L43" s="93"/>
      <c r="M43" s="36"/>
      <c r="N43" s="36"/>
      <c r="O43" s="41" t="s">
        <v>373</v>
      </c>
      <c r="P43" s="36"/>
      <c r="Q43" s="36"/>
      <c r="R43" s="32" t="s">
        <v>861</v>
      </c>
      <c r="S43" s="36" t="e">
        <f t="shared" si="1"/>
        <v>#N/A</v>
      </c>
      <c r="T43" s="36" t="e">
        <f t="shared" si="2"/>
        <v>#N/A</v>
      </c>
      <c r="U43" s="36" t="e">
        <f t="shared" si="3"/>
        <v>#N/A</v>
      </c>
      <c r="V43" s="36" t="e">
        <f t="shared" si="4"/>
        <v>#N/A</v>
      </c>
      <c r="W43" s="36" t="e">
        <f t="shared" si="5"/>
        <v>#N/A</v>
      </c>
      <c r="X43" s="36"/>
      <c r="Y43" s="36"/>
      <c r="Z43" s="36"/>
      <c r="AA43" s="36"/>
      <c r="AB43" s="36"/>
      <c r="AC43" s="36"/>
      <c r="AD43" s="36"/>
      <c r="AE43" s="36"/>
      <c r="AF43" s="36"/>
      <c r="AG43" s="36"/>
      <c r="AH43" s="36"/>
      <c r="AI43" s="36"/>
      <c r="AJ43" s="36"/>
      <c r="AK43" s="36"/>
      <c r="AL43" s="36"/>
      <c r="AM43" s="36"/>
      <c r="AN43" s="36"/>
      <c r="AO43" s="36"/>
      <c r="AP43" s="36"/>
      <c r="AQ43" s="36"/>
      <c r="AR43" s="36"/>
      <c r="AS43" s="36"/>
      <c r="AT43" s="33" t="s">
        <v>1423</v>
      </c>
      <c r="AU43" s="36" t="s">
        <v>1424</v>
      </c>
      <c r="AV43" s="36" t="s">
        <v>1383</v>
      </c>
      <c r="AW43" s="36" t="s">
        <v>625</v>
      </c>
      <c r="AX43" s="36"/>
      <c r="AY43" s="36"/>
      <c r="AZ43" s="36">
        <v>3</v>
      </c>
      <c r="BA43" s="36"/>
      <c r="BB43" s="12"/>
      <c r="BC43" s="12"/>
      <c r="BD43" s="12"/>
      <c r="BE43" s="12"/>
      <c r="BF43" s="13"/>
    </row>
    <row r="44" spans="1:58" s="6" customFormat="1" ht="19.5" customHeight="1" thickBot="1">
      <c r="A44" s="49"/>
      <c r="B44" s="90"/>
      <c r="C44" s="90"/>
      <c r="D44" s="90"/>
      <c r="E44" s="90"/>
      <c r="F44" s="90"/>
      <c r="G44" s="90"/>
      <c r="H44" s="92"/>
      <c r="I44" s="92"/>
      <c r="J44" s="40"/>
      <c r="K44" s="36" t="e">
        <f t="shared" si="0"/>
        <v>#N/A</v>
      </c>
      <c r="L44" s="94"/>
      <c r="M44" s="36"/>
      <c r="N44" s="36"/>
      <c r="O44" s="41" t="s">
        <v>374</v>
      </c>
      <c r="P44" s="36"/>
      <c r="Q44" s="36"/>
      <c r="R44" s="35" t="s">
        <v>866</v>
      </c>
      <c r="S44" s="36" t="e">
        <f t="shared" si="1"/>
        <v>#N/A</v>
      </c>
      <c r="T44" s="36" t="e">
        <f t="shared" si="2"/>
        <v>#N/A</v>
      </c>
      <c r="U44" s="36" t="e">
        <f t="shared" si="3"/>
        <v>#N/A</v>
      </c>
      <c r="V44" s="36" t="e">
        <f t="shared" si="4"/>
        <v>#N/A</v>
      </c>
      <c r="W44" s="36" t="e">
        <f t="shared" si="5"/>
        <v>#N/A</v>
      </c>
      <c r="X44" s="36"/>
      <c r="Y44" s="36"/>
      <c r="Z44" s="36"/>
      <c r="AA44" s="36"/>
      <c r="AB44" s="36"/>
      <c r="AC44" s="36"/>
      <c r="AD44" s="36"/>
      <c r="AE44" s="36"/>
      <c r="AF44" s="36"/>
      <c r="AG44" s="36"/>
      <c r="AH44" s="36"/>
      <c r="AI44" s="36"/>
      <c r="AJ44" s="36"/>
      <c r="AK44" s="36"/>
      <c r="AL44" s="36"/>
      <c r="AM44" s="36"/>
      <c r="AN44" s="36"/>
      <c r="AO44" s="36"/>
      <c r="AP44" s="36"/>
      <c r="AQ44" s="36"/>
      <c r="AR44" s="36"/>
      <c r="AS44" s="36"/>
      <c r="AT44" s="33" t="s">
        <v>99</v>
      </c>
      <c r="AU44" s="36" t="s">
        <v>1425</v>
      </c>
      <c r="AV44" s="36" t="s">
        <v>1015</v>
      </c>
      <c r="AW44" s="36" t="s">
        <v>710</v>
      </c>
      <c r="AX44" s="36" t="s">
        <v>360</v>
      </c>
      <c r="AY44" s="36" t="s">
        <v>47</v>
      </c>
      <c r="AZ44" s="36">
        <v>3</v>
      </c>
      <c r="BA44" s="36"/>
      <c r="BB44" s="12"/>
      <c r="BC44" s="12"/>
      <c r="BD44" s="12"/>
      <c r="BE44" s="12"/>
      <c r="BF44" s="13"/>
    </row>
    <row r="45" spans="1:58" s="6" customFormat="1" ht="19.5" customHeight="1" thickTop="1">
      <c r="A45" s="48"/>
      <c r="B45" s="87"/>
      <c r="C45" s="89"/>
      <c r="D45" s="89"/>
      <c r="E45" s="89"/>
      <c r="F45" s="87"/>
      <c r="G45" s="89"/>
      <c r="H45" s="91"/>
      <c r="I45" s="91"/>
      <c r="J45" s="40"/>
      <c r="K45" s="36" t="e">
        <f t="shared" si="0"/>
        <v>#N/A</v>
      </c>
      <c r="L45" s="93"/>
      <c r="M45" s="36"/>
      <c r="N45" s="36"/>
      <c r="O45" s="41" t="s">
        <v>375</v>
      </c>
      <c r="P45" s="36"/>
      <c r="Q45" s="36"/>
      <c r="R45" s="32" t="s">
        <v>920</v>
      </c>
      <c r="S45" s="36" t="e">
        <f t="shared" si="1"/>
        <v>#N/A</v>
      </c>
      <c r="T45" s="36" t="e">
        <f t="shared" si="2"/>
        <v>#N/A</v>
      </c>
      <c r="U45" s="36" t="e">
        <f t="shared" si="3"/>
        <v>#N/A</v>
      </c>
      <c r="V45" s="36" t="e">
        <f t="shared" si="4"/>
        <v>#N/A</v>
      </c>
      <c r="W45" s="36" t="e">
        <f t="shared" si="5"/>
        <v>#N/A</v>
      </c>
      <c r="X45" s="36"/>
      <c r="Y45" s="36"/>
      <c r="Z45" s="36"/>
      <c r="AA45" s="36"/>
      <c r="AB45" s="36"/>
      <c r="AC45" s="36"/>
      <c r="AD45" s="36"/>
      <c r="AE45" s="36"/>
      <c r="AF45" s="36"/>
      <c r="AG45" s="36"/>
      <c r="AH45" s="36"/>
      <c r="AI45" s="36"/>
      <c r="AJ45" s="36"/>
      <c r="AK45" s="36"/>
      <c r="AL45" s="36"/>
      <c r="AM45" s="36"/>
      <c r="AN45" s="36"/>
      <c r="AO45" s="36"/>
      <c r="AP45" s="36"/>
      <c r="AQ45" s="36"/>
      <c r="AR45" s="36"/>
      <c r="AS45" s="36"/>
      <c r="AT45" s="33" t="s">
        <v>48</v>
      </c>
      <c r="AU45" s="36" t="s">
        <v>726</v>
      </c>
      <c r="AV45" s="36" t="s">
        <v>1400</v>
      </c>
      <c r="AW45" s="36" t="s">
        <v>710</v>
      </c>
      <c r="AX45" s="36"/>
      <c r="AY45" s="36" t="s">
        <v>1033</v>
      </c>
      <c r="AZ45" s="36">
        <v>2</v>
      </c>
      <c r="BA45" s="36"/>
      <c r="BB45" s="12"/>
      <c r="BC45" s="12"/>
      <c r="BD45" s="12"/>
      <c r="BE45" s="12"/>
      <c r="BF45" s="13"/>
    </row>
    <row r="46" spans="1:58" s="6" customFormat="1" ht="19.5" customHeight="1" thickBot="1">
      <c r="A46" s="49"/>
      <c r="B46" s="90"/>
      <c r="C46" s="90"/>
      <c r="D46" s="90"/>
      <c r="E46" s="90"/>
      <c r="F46" s="90"/>
      <c r="G46" s="90"/>
      <c r="H46" s="92"/>
      <c r="I46" s="92"/>
      <c r="J46" s="40"/>
      <c r="K46" s="36" t="e">
        <f t="shared" si="0"/>
        <v>#N/A</v>
      </c>
      <c r="L46" s="94"/>
      <c r="M46" s="36"/>
      <c r="N46" s="36"/>
      <c r="O46" s="36" t="s">
        <v>376</v>
      </c>
      <c r="P46" s="36"/>
      <c r="Q46" s="36"/>
      <c r="R46" s="32" t="s">
        <v>853</v>
      </c>
      <c r="S46" s="36" t="e">
        <f t="shared" si="1"/>
        <v>#N/A</v>
      </c>
      <c r="T46" s="36" t="e">
        <f t="shared" si="2"/>
        <v>#N/A</v>
      </c>
      <c r="U46" s="36" t="e">
        <f t="shared" si="3"/>
        <v>#N/A</v>
      </c>
      <c r="V46" s="36" t="e">
        <f t="shared" si="4"/>
        <v>#N/A</v>
      </c>
      <c r="W46" s="36" t="e">
        <f t="shared" si="5"/>
        <v>#N/A</v>
      </c>
      <c r="X46" s="36"/>
      <c r="Y46" s="36"/>
      <c r="Z46" s="36"/>
      <c r="AA46" s="36"/>
      <c r="AB46" s="36"/>
      <c r="AC46" s="36"/>
      <c r="AD46" s="36"/>
      <c r="AE46" s="36"/>
      <c r="AF46" s="36"/>
      <c r="AG46" s="36"/>
      <c r="AH46" s="36"/>
      <c r="AI46" s="36"/>
      <c r="AJ46" s="36"/>
      <c r="AK46" s="36"/>
      <c r="AL46" s="36"/>
      <c r="AM46" s="36"/>
      <c r="AN46" s="36"/>
      <c r="AO46" s="36"/>
      <c r="AP46" s="36"/>
      <c r="AQ46" s="36"/>
      <c r="AR46" s="36"/>
      <c r="AS46" s="36"/>
      <c r="AT46" s="33" t="s">
        <v>55</v>
      </c>
      <c r="AU46" s="36" t="s">
        <v>727</v>
      </c>
      <c r="AV46" s="36" t="s">
        <v>1400</v>
      </c>
      <c r="AW46" s="36" t="s">
        <v>710</v>
      </c>
      <c r="AX46" s="36"/>
      <c r="AY46" s="36" t="s">
        <v>1034</v>
      </c>
      <c r="AZ46" s="36">
        <v>2</v>
      </c>
      <c r="BA46" s="36"/>
      <c r="BB46" s="12"/>
      <c r="BC46" s="12"/>
      <c r="BD46" s="12"/>
      <c r="BE46" s="12"/>
      <c r="BF46" s="13"/>
    </row>
    <row r="47" spans="1:58" s="6" customFormat="1" ht="19.5" customHeight="1" thickTop="1">
      <c r="A47" s="48"/>
      <c r="B47" s="87"/>
      <c r="C47" s="89"/>
      <c r="D47" s="89"/>
      <c r="E47" s="89"/>
      <c r="F47" s="87"/>
      <c r="G47" s="89"/>
      <c r="H47" s="91"/>
      <c r="I47" s="91"/>
      <c r="J47" s="40"/>
      <c r="K47" s="36" t="e">
        <f t="shared" si="0"/>
        <v>#N/A</v>
      </c>
      <c r="L47" s="93"/>
      <c r="M47" s="36"/>
      <c r="N47" s="36"/>
      <c r="O47" s="36" t="s">
        <v>377</v>
      </c>
      <c r="P47" s="36"/>
      <c r="Q47" s="36"/>
      <c r="R47" s="36" t="s">
        <v>908</v>
      </c>
      <c r="S47" s="36" t="e">
        <f t="shared" si="1"/>
        <v>#N/A</v>
      </c>
      <c r="T47" s="36" t="e">
        <f t="shared" si="2"/>
        <v>#N/A</v>
      </c>
      <c r="U47" s="36" t="e">
        <f t="shared" si="3"/>
        <v>#N/A</v>
      </c>
      <c r="V47" s="36" t="e">
        <f t="shared" si="4"/>
        <v>#N/A</v>
      </c>
      <c r="W47" s="36" t="e">
        <f t="shared" si="5"/>
        <v>#N/A</v>
      </c>
      <c r="X47" s="36"/>
      <c r="Y47" s="36"/>
      <c r="Z47" s="36"/>
      <c r="AA47" s="36"/>
      <c r="AB47" s="36"/>
      <c r="AC47" s="36"/>
      <c r="AD47" s="36"/>
      <c r="AE47" s="36"/>
      <c r="AF47" s="36"/>
      <c r="AG47" s="36"/>
      <c r="AH47" s="36"/>
      <c r="AI47" s="36"/>
      <c r="AJ47" s="36"/>
      <c r="AK47" s="36"/>
      <c r="AL47" s="36"/>
      <c r="AM47" s="36"/>
      <c r="AN47" s="36"/>
      <c r="AO47" s="36"/>
      <c r="AP47" s="36"/>
      <c r="AQ47" s="36"/>
      <c r="AR47" s="36"/>
      <c r="AS47" s="36"/>
      <c r="AT47" s="33" t="s">
        <v>232</v>
      </c>
      <c r="AU47" s="36" t="s">
        <v>728</v>
      </c>
      <c r="AV47" s="36" t="s">
        <v>1400</v>
      </c>
      <c r="AW47" s="36" t="s">
        <v>710</v>
      </c>
      <c r="AX47" s="36" t="s">
        <v>1029</v>
      </c>
      <c r="AY47" s="36" t="s">
        <v>1034</v>
      </c>
      <c r="AZ47" s="36">
        <v>5</v>
      </c>
      <c r="BA47" s="36"/>
      <c r="BB47" s="12"/>
      <c r="BC47" s="12"/>
      <c r="BD47" s="12"/>
      <c r="BE47" s="12"/>
      <c r="BF47" s="13"/>
    </row>
    <row r="48" spans="1:58" s="6" customFormat="1" ht="19.5" customHeight="1" thickBot="1">
      <c r="A48" s="49"/>
      <c r="B48" s="90"/>
      <c r="C48" s="90"/>
      <c r="D48" s="90"/>
      <c r="E48" s="90"/>
      <c r="F48" s="90"/>
      <c r="G48" s="90"/>
      <c r="H48" s="92"/>
      <c r="I48" s="92"/>
      <c r="J48" s="40"/>
      <c r="K48" s="36" t="e">
        <f t="shared" si="0"/>
        <v>#N/A</v>
      </c>
      <c r="L48" s="94"/>
      <c r="M48" s="36"/>
      <c r="N48" s="36"/>
      <c r="O48" s="36"/>
      <c r="P48" s="36"/>
      <c r="Q48" s="36"/>
      <c r="R48" s="36" t="s">
        <v>900</v>
      </c>
      <c r="S48" s="36" t="e">
        <f t="shared" si="1"/>
        <v>#N/A</v>
      </c>
      <c r="T48" s="36" t="e">
        <f t="shared" si="2"/>
        <v>#N/A</v>
      </c>
      <c r="U48" s="36" t="e">
        <f t="shared" si="3"/>
        <v>#N/A</v>
      </c>
      <c r="V48" s="36" t="e">
        <f t="shared" si="4"/>
        <v>#N/A</v>
      </c>
      <c r="W48" s="36" t="e">
        <f t="shared" si="5"/>
        <v>#N/A</v>
      </c>
      <c r="X48" s="36"/>
      <c r="Y48" s="36"/>
      <c r="Z48" s="36"/>
      <c r="AA48" s="36"/>
      <c r="AB48" s="36"/>
      <c r="AC48" s="36"/>
      <c r="AD48" s="36"/>
      <c r="AE48" s="36"/>
      <c r="AF48" s="36"/>
      <c r="AG48" s="36"/>
      <c r="AH48" s="36"/>
      <c r="AI48" s="36"/>
      <c r="AJ48" s="36"/>
      <c r="AK48" s="36"/>
      <c r="AL48" s="36"/>
      <c r="AM48" s="36"/>
      <c r="AN48" s="36"/>
      <c r="AO48" s="36"/>
      <c r="AP48" s="36"/>
      <c r="AQ48" s="36"/>
      <c r="AR48" s="36"/>
      <c r="AS48" s="36"/>
      <c r="AT48" s="33" t="s">
        <v>233</v>
      </c>
      <c r="AU48" s="36" t="s">
        <v>1426</v>
      </c>
      <c r="AV48" s="36" t="s">
        <v>1400</v>
      </c>
      <c r="AW48" s="36" t="s">
        <v>710</v>
      </c>
      <c r="AX48" s="36" t="s">
        <v>1035</v>
      </c>
      <c r="AY48" s="36" t="s">
        <v>59</v>
      </c>
      <c r="AZ48" s="36">
        <v>4</v>
      </c>
      <c r="BA48" s="36"/>
      <c r="BB48" s="12"/>
      <c r="BC48" s="12"/>
      <c r="BD48" s="12"/>
      <c r="BE48" s="12"/>
      <c r="BF48" s="13"/>
    </row>
    <row r="49" spans="1:58" s="6" customFormat="1" ht="19.5" customHeight="1" thickTop="1">
      <c r="A49" s="48"/>
      <c r="B49" s="87"/>
      <c r="C49" s="89"/>
      <c r="D49" s="89"/>
      <c r="E49" s="89"/>
      <c r="F49" s="87"/>
      <c r="G49" s="89"/>
      <c r="H49" s="91"/>
      <c r="I49" s="91"/>
      <c r="J49" s="40"/>
      <c r="K49" s="36" t="e">
        <f t="shared" si="0"/>
        <v>#N/A</v>
      </c>
      <c r="L49" s="93"/>
      <c r="M49" s="36"/>
      <c r="N49" s="36"/>
      <c r="O49" s="36"/>
      <c r="P49" s="36"/>
      <c r="Q49" s="36"/>
      <c r="R49" s="32" t="s">
        <v>913</v>
      </c>
      <c r="S49" s="36" t="e">
        <f t="shared" si="1"/>
        <v>#N/A</v>
      </c>
      <c r="T49" s="36" t="e">
        <f t="shared" si="2"/>
        <v>#N/A</v>
      </c>
      <c r="U49" s="36" t="e">
        <f t="shared" si="3"/>
        <v>#N/A</v>
      </c>
      <c r="V49" s="36" t="e">
        <f t="shared" si="4"/>
        <v>#N/A</v>
      </c>
      <c r="W49" s="36" t="e">
        <f t="shared" si="5"/>
        <v>#N/A</v>
      </c>
      <c r="X49" s="36"/>
      <c r="Y49" s="36"/>
      <c r="Z49" s="36"/>
      <c r="AA49" s="36"/>
      <c r="AB49" s="36"/>
      <c r="AC49" s="36"/>
      <c r="AD49" s="36"/>
      <c r="AE49" s="36"/>
      <c r="AF49" s="36"/>
      <c r="AG49" s="36"/>
      <c r="AH49" s="36"/>
      <c r="AI49" s="36"/>
      <c r="AJ49" s="36"/>
      <c r="AK49" s="36"/>
      <c r="AL49" s="36"/>
      <c r="AM49" s="36"/>
      <c r="AN49" s="36"/>
      <c r="AO49" s="36"/>
      <c r="AP49" s="36"/>
      <c r="AQ49" s="36"/>
      <c r="AR49" s="36"/>
      <c r="AS49" s="36"/>
      <c r="AT49" s="33" t="s">
        <v>56</v>
      </c>
      <c r="AU49" s="36" t="s">
        <v>729</v>
      </c>
      <c r="AV49" s="36" t="s">
        <v>1400</v>
      </c>
      <c r="AW49" s="36" t="s">
        <v>710</v>
      </c>
      <c r="AX49" s="36" t="s">
        <v>1035</v>
      </c>
      <c r="AY49" s="36" t="s">
        <v>1036</v>
      </c>
      <c r="AZ49" s="36">
        <v>2</v>
      </c>
      <c r="BA49" s="36"/>
      <c r="BB49" s="12"/>
      <c r="BC49" s="12"/>
      <c r="BD49" s="12"/>
      <c r="BE49" s="12"/>
      <c r="BF49" s="13"/>
    </row>
    <row r="50" spans="1:58" s="6" customFormat="1" ht="19.5" customHeight="1" thickBot="1">
      <c r="A50" s="49"/>
      <c r="B50" s="90"/>
      <c r="C50" s="90"/>
      <c r="D50" s="90"/>
      <c r="E50" s="90"/>
      <c r="F50" s="90"/>
      <c r="G50" s="90"/>
      <c r="H50" s="92"/>
      <c r="I50" s="92"/>
      <c r="J50" s="40"/>
      <c r="K50" s="36" t="e">
        <f t="shared" si="0"/>
        <v>#N/A</v>
      </c>
      <c r="L50" s="94"/>
      <c r="M50" s="36"/>
      <c r="N50" s="36"/>
      <c r="O50" s="36"/>
      <c r="P50" s="36"/>
      <c r="Q50" s="36"/>
      <c r="R50" s="36" t="s">
        <v>894</v>
      </c>
      <c r="S50" s="36" t="e">
        <f t="shared" si="1"/>
        <v>#N/A</v>
      </c>
      <c r="T50" s="36" t="e">
        <f t="shared" si="2"/>
        <v>#N/A</v>
      </c>
      <c r="U50" s="36" t="e">
        <f t="shared" si="3"/>
        <v>#N/A</v>
      </c>
      <c r="V50" s="36" t="e">
        <f t="shared" si="4"/>
        <v>#N/A</v>
      </c>
      <c r="W50" s="36" t="e">
        <f t="shared" si="5"/>
        <v>#N/A</v>
      </c>
      <c r="X50" s="36"/>
      <c r="Y50" s="36"/>
      <c r="Z50" s="36"/>
      <c r="AA50" s="36"/>
      <c r="AB50" s="36"/>
      <c r="AC50" s="36"/>
      <c r="AD50" s="36"/>
      <c r="AE50" s="36"/>
      <c r="AF50" s="36"/>
      <c r="AG50" s="36"/>
      <c r="AH50" s="36"/>
      <c r="AI50" s="36"/>
      <c r="AJ50" s="36"/>
      <c r="AK50" s="36"/>
      <c r="AL50" s="36"/>
      <c r="AM50" s="36"/>
      <c r="AN50" s="36"/>
      <c r="AO50" s="36"/>
      <c r="AP50" s="36"/>
      <c r="AQ50" s="36"/>
      <c r="AR50" s="36"/>
      <c r="AS50" s="36"/>
      <c r="AT50" s="33" t="s">
        <v>58</v>
      </c>
      <c r="AU50" s="36" t="s">
        <v>730</v>
      </c>
      <c r="AV50" s="36" t="s">
        <v>1400</v>
      </c>
      <c r="AW50" s="36" t="s">
        <v>710</v>
      </c>
      <c r="AX50" s="36" t="s">
        <v>1030</v>
      </c>
      <c r="AY50" s="36" t="s">
        <v>1036</v>
      </c>
      <c r="AZ50" s="36">
        <v>3</v>
      </c>
      <c r="BA50" s="36"/>
      <c r="BB50" s="12"/>
      <c r="BC50" s="12"/>
      <c r="BD50" s="12"/>
      <c r="BE50" s="12"/>
      <c r="BF50" s="13"/>
    </row>
    <row r="51" spans="1:58" s="6" customFormat="1" ht="19.5" customHeight="1" thickTop="1">
      <c r="A51" s="48"/>
      <c r="B51" s="87"/>
      <c r="C51" s="89"/>
      <c r="D51" s="89"/>
      <c r="E51" s="89"/>
      <c r="F51" s="87"/>
      <c r="G51" s="89"/>
      <c r="H51" s="91"/>
      <c r="I51" s="91"/>
      <c r="J51" s="40"/>
      <c r="K51" s="36" t="e">
        <f t="shared" si="0"/>
        <v>#N/A</v>
      </c>
      <c r="L51" s="93"/>
      <c r="M51" s="36"/>
      <c r="N51" s="36"/>
      <c r="O51" s="36"/>
      <c r="P51" s="36"/>
      <c r="Q51" s="36"/>
      <c r="R51" s="36" t="s">
        <v>891</v>
      </c>
      <c r="S51" s="36" t="e">
        <f t="shared" si="1"/>
        <v>#N/A</v>
      </c>
      <c r="T51" s="36" t="e">
        <f t="shared" si="2"/>
        <v>#N/A</v>
      </c>
      <c r="U51" s="36" t="e">
        <f t="shared" si="3"/>
        <v>#N/A</v>
      </c>
      <c r="V51" s="36" t="e">
        <f t="shared" si="4"/>
        <v>#N/A</v>
      </c>
      <c r="W51" s="36" t="e">
        <f t="shared" si="5"/>
        <v>#N/A</v>
      </c>
      <c r="X51" s="36"/>
      <c r="Y51" s="36"/>
      <c r="Z51" s="36"/>
      <c r="AA51" s="36"/>
      <c r="AB51" s="36"/>
      <c r="AC51" s="36"/>
      <c r="AD51" s="36"/>
      <c r="AE51" s="36"/>
      <c r="AF51" s="36"/>
      <c r="AG51" s="36"/>
      <c r="AH51" s="36"/>
      <c r="AI51" s="36"/>
      <c r="AJ51" s="36"/>
      <c r="AK51" s="36"/>
      <c r="AL51" s="36"/>
      <c r="AM51" s="36"/>
      <c r="AN51" s="36"/>
      <c r="AO51" s="36"/>
      <c r="AP51" s="36"/>
      <c r="AQ51" s="36"/>
      <c r="AR51" s="36"/>
      <c r="AS51" s="36"/>
      <c r="AT51" s="33" t="s">
        <v>234</v>
      </c>
      <c r="AU51" s="36" t="s">
        <v>731</v>
      </c>
      <c r="AV51" s="36" t="s">
        <v>1400</v>
      </c>
      <c r="AW51" s="36" t="s">
        <v>710</v>
      </c>
      <c r="AX51" s="36" t="s">
        <v>1028</v>
      </c>
      <c r="AY51" s="36" t="s">
        <v>59</v>
      </c>
      <c r="AZ51" s="36">
        <v>5</v>
      </c>
      <c r="BA51" s="36"/>
      <c r="BB51" s="12"/>
      <c r="BC51" s="12"/>
      <c r="BD51" s="12"/>
      <c r="BE51" s="12"/>
      <c r="BF51" s="13"/>
    </row>
    <row r="52" spans="1:58" s="6" customFormat="1" ht="19.5" customHeight="1" thickBot="1">
      <c r="A52" s="49"/>
      <c r="B52" s="90"/>
      <c r="C52" s="90"/>
      <c r="D52" s="90"/>
      <c r="E52" s="90"/>
      <c r="F52" s="90"/>
      <c r="G52" s="90"/>
      <c r="H52" s="92"/>
      <c r="I52" s="92"/>
      <c r="J52" s="40"/>
      <c r="K52" s="36" t="e">
        <f t="shared" si="0"/>
        <v>#N/A</v>
      </c>
      <c r="L52" s="94"/>
      <c r="M52" s="36"/>
      <c r="N52" s="36"/>
      <c r="O52" s="36"/>
      <c r="P52" s="36"/>
      <c r="Q52" s="36"/>
      <c r="R52" s="36" t="s">
        <v>892</v>
      </c>
      <c r="S52" s="36" t="e">
        <f t="shared" si="1"/>
        <v>#N/A</v>
      </c>
      <c r="T52" s="36" t="e">
        <f t="shared" si="2"/>
        <v>#N/A</v>
      </c>
      <c r="U52" s="36" t="e">
        <f t="shared" si="3"/>
        <v>#N/A</v>
      </c>
      <c r="V52" s="36" t="e">
        <f t="shared" si="4"/>
        <v>#N/A</v>
      </c>
      <c r="W52" s="36" t="e">
        <f t="shared" si="5"/>
        <v>#N/A</v>
      </c>
      <c r="X52" s="36"/>
      <c r="Y52" s="36"/>
      <c r="Z52" s="36"/>
      <c r="AA52" s="36"/>
      <c r="AB52" s="36"/>
      <c r="AC52" s="36"/>
      <c r="AD52" s="36"/>
      <c r="AE52" s="36"/>
      <c r="AF52" s="36"/>
      <c r="AG52" s="36"/>
      <c r="AH52" s="36"/>
      <c r="AI52" s="36"/>
      <c r="AJ52" s="36"/>
      <c r="AK52" s="36"/>
      <c r="AL52" s="36"/>
      <c r="AM52" s="36"/>
      <c r="AN52" s="36"/>
      <c r="AO52" s="36"/>
      <c r="AP52" s="36"/>
      <c r="AQ52" s="36"/>
      <c r="AR52" s="36"/>
      <c r="AS52" s="36"/>
      <c r="AT52" s="33" t="s">
        <v>1427</v>
      </c>
      <c r="AU52" s="36" t="s">
        <v>1428</v>
      </c>
      <c r="AV52" s="36" t="s">
        <v>1383</v>
      </c>
      <c r="AW52" s="36" t="s">
        <v>710</v>
      </c>
      <c r="AX52" s="36" t="s">
        <v>372</v>
      </c>
      <c r="AY52" s="36" t="s">
        <v>59</v>
      </c>
      <c r="AZ52" s="36">
        <v>5</v>
      </c>
      <c r="BA52" s="36"/>
      <c r="BB52" s="12"/>
      <c r="BC52" s="12"/>
      <c r="BD52" s="12"/>
      <c r="BE52" s="12"/>
      <c r="BF52" s="13"/>
    </row>
    <row r="53" spans="1:58" s="6" customFormat="1" ht="19.5" customHeight="1" thickTop="1">
      <c r="A53" s="48"/>
      <c r="B53" s="87"/>
      <c r="C53" s="89"/>
      <c r="D53" s="89"/>
      <c r="E53" s="89"/>
      <c r="F53" s="87"/>
      <c r="G53" s="89"/>
      <c r="H53" s="91"/>
      <c r="I53" s="91"/>
      <c r="J53" s="40"/>
      <c r="K53" s="36" t="e">
        <f t="shared" si="0"/>
        <v>#N/A</v>
      </c>
      <c r="L53" s="93"/>
      <c r="M53" s="36"/>
      <c r="N53" s="36"/>
      <c r="O53" s="36"/>
      <c r="P53" s="36"/>
      <c r="Q53" s="36"/>
      <c r="R53" s="36" t="s">
        <v>893</v>
      </c>
      <c r="S53" s="36" t="e">
        <f t="shared" si="1"/>
        <v>#N/A</v>
      </c>
      <c r="T53" s="36" t="e">
        <f t="shared" si="2"/>
        <v>#N/A</v>
      </c>
      <c r="U53" s="36" t="e">
        <f t="shared" si="3"/>
        <v>#N/A</v>
      </c>
      <c r="V53" s="36" t="e">
        <f t="shared" si="4"/>
        <v>#N/A</v>
      </c>
      <c r="W53" s="36" t="e">
        <f t="shared" si="5"/>
        <v>#N/A</v>
      </c>
      <c r="X53" s="36"/>
      <c r="Y53" s="36"/>
      <c r="Z53" s="36"/>
      <c r="AA53" s="36"/>
      <c r="AB53" s="36"/>
      <c r="AC53" s="36"/>
      <c r="AD53" s="36"/>
      <c r="AE53" s="36"/>
      <c r="AF53" s="36"/>
      <c r="AG53" s="36"/>
      <c r="AH53" s="36"/>
      <c r="AI53" s="36"/>
      <c r="AJ53" s="36"/>
      <c r="AK53" s="36"/>
      <c r="AL53" s="36"/>
      <c r="AM53" s="36"/>
      <c r="AN53" s="36"/>
      <c r="AO53" s="36"/>
      <c r="AP53" s="36"/>
      <c r="AQ53" s="36"/>
      <c r="AR53" s="36"/>
      <c r="AS53" s="36"/>
      <c r="AT53" s="33" t="s">
        <v>235</v>
      </c>
      <c r="AU53" s="36" t="s">
        <v>1429</v>
      </c>
      <c r="AV53" s="36" t="s">
        <v>1400</v>
      </c>
      <c r="AW53" s="36" t="s">
        <v>710</v>
      </c>
      <c r="AX53" s="36" t="s">
        <v>372</v>
      </c>
      <c r="AY53" s="36"/>
      <c r="AZ53" s="36">
        <v>4</v>
      </c>
      <c r="BA53" s="36"/>
      <c r="BB53" s="12"/>
      <c r="BC53" s="12"/>
      <c r="BD53" s="12"/>
      <c r="BE53" s="12"/>
      <c r="BF53" s="13"/>
    </row>
    <row r="54" spans="1:58" s="6" customFormat="1" ht="19.5" customHeight="1" thickBot="1">
      <c r="A54" s="49"/>
      <c r="B54" s="90"/>
      <c r="C54" s="90"/>
      <c r="D54" s="90"/>
      <c r="E54" s="90"/>
      <c r="F54" s="90"/>
      <c r="G54" s="90"/>
      <c r="H54" s="92"/>
      <c r="I54" s="92"/>
      <c r="J54" s="40"/>
      <c r="K54" s="36" t="e">
        <f t="shared" si="0"/>
        <v>#N/A</v>
      </c>
      <c r="L54" s="94"/>
      <c r="M54" s="36"/>
      <c r="N54" s="36"/>
      <c r="O54" s="36"/>
      <c r="P54" s="36"/>
      <c r="Q54" s="36"/>
      <c r="R54" s="35" t="s">
        <v>922</v>
      </c>
      <c r="S54" s="36" t="e">
        <f t="shared" si="1"/>
        <v>#N/A</v>
      </c>
      <c r="T54" s="36" t="e">
        <f t="shared" si="2"/>
        <v>#N/A</v>
      </c>
      <c r="U54" s="36" t="e">
        <f t="shared" si="3"/>
        <v>#N/A</v>
      </c>
      <c r="V54" s="36" t="e">
        <f t="shared" si="4"/>
        <v>#N/A</v>
      </c>
      <c r="W54" s="36" t="e">
        <f t="shared" si="5"/>
        <v>#N/A</v>
      </c>
      <c r="X54" s="36"/>
      <c r="Y54" s="36"/>
      <c r="Z54" s="36"/>
      <c r="AA54" s="36"/>
      <c r="AB54" s="36"/>
      <c r="AC54" s="36"/>
      <c r="AD54" s="36"/>
      <c r="AE54" s="36"/>
      <c r="AF54" s="36"/>
      <c r="AG54" s="36"/>
      <c r="AH54" s="36"/>
      <c r="AI54" s="36"/>
      <c r="AJ54" s="36"/>
      <c r="AK54" s="36"/>
      <c r="AL54" s="36"/>
      <c r="AM54" s="36"/>
      <c r="AN54" s="36"/>
      <c r="AO54" s="36"/>
      <c r="AP54" s="36"/>
      <c r="AQ54" s="36"/>
      <c r="AR54" s="36"/>
      <c r="AS54" s="36"/>
      <c r="AT54" s="33" t="s">
        <v>103</v>
      </c>
      <c r="AU54" s="36" t="s">
        <v>1037</v>
      </c>
      <c r="AV54" s="36" t="s">
        <v>1025</v>
      </c>
      <c r="AW54" s="36" t="s">
        <v>710</v>
      </c>
      <c r="AX54" s="36"/>
      <c r="AY54" s="36"/>
      <c r="AZ54" s="36">
        <v>1</v>
      </c>
      <c r="BA54" s="36"/>
      <c r="BB54" s="12"/>
      <c r="BC54" s="12"/>
      <c r="BD54" s="12"/>
      <c r="BE54" s="12"/>
      <c r="BF54" s="13"/>
    </row>
    <row r="55" spans="1:58" s="6" customFormat="1" ht="19.5" customHeight="1" thickTop="1">
      <c r="A55" s="48"/>
      <c r="B55" s="87"/>
      <c r="C55" s="89"/>
      <c r="D55" s="89"/>
      <c r="E55" s="89"/>
      <c r="F55" s="87"/>
      <c r="G55" s="89"/>
      <c r="H55" s="91"/>
      <c r="I55" s="91"/>
      <c r="J55" s="40"/>
      <c r="K55" s="36" t="e">
        <f t="shared" si="0"/>
        <v>#N/A</v>
      </c>
      <c r="L55" s="93"/>
      <c r="M55" s="36"/>
      <c r="N55" s="36"/>
      <c r="O55" s="36" t="s">
        <v>377</v>
      </c>
      <c r="P55" s="36"/>
      <c r="Q55" s="36" t="s">
        <v>633</v>
      </c>
      <c r="R55" s="35" t="s">
        <v>923</v>
      </c>
      <c r="S55" s="36" t="e">
        <f t="shared" si="1"/>
        <v>#N/A</v>
      </c>
      <c r="T55" s="36" t="e">
        <f t="shared" si="2"/>
        <v>#N/A</v>
      </c>
      <c r="U55" s="36" t="e">
        <f t="shared" si="3"/>
        <v>#N/A</v>
      </c>
      <c r="V55" s="36" t="e">
        <f t="shared" si="4"/>
        <v>#N/A</v>
      </c>
      <c r="W55" s="36" t="e">
        <f t="shared" si="5"/>
        <v>#N/A</v>
      </c>
      <c r="X55" s="36"/>
      <c r="Y55" s="36"/>
      <c r="Z55" s="36"/>
      <c r="AA55" s="36"/>
      <c r="AB55" s="36"/>
      <c r="AC55" s="36"/>
      <c r="AD55" s="36"/>
      <c r="AE55" s="36"/>
      <c r="AF55" s="36"/>
      <c r="AG55" s="36"/>
      <c r="AH55" s="36"/>
      <c r="AI55" s="36"/>
      <c r="AJ55" s="36"/>
      <c r="AK55" s="36"/>
      <c r="AL55" s="36"/>
      <c r="AM55" s="36"/>
      <c r="AN55" s="36"/>
      <c r="AO55" s="36"/>
      <c r="AP55" s="36"/>
      <c r="AQ55" s="36"/>
      <c r="AR55" s="36"/>
      <c r="AS55" s="36"/>
      <c r="AT55" s="33" t="s">
        <v>236</v>
      </c>
      <c r="AU55" s="36" t="s">
        <v>1430</v>
      </c>
      <c r="AV55" s="36" t="s">
        <v>10</v>
      </c>
      <c r="AW55" s="36" t="s">
        <v>1396</v>
      </c>
      <c r="AX55" s="36"/>
      <c r="AY55" s="36"/>
      <c r="AZ55" s="36">
        <v>3</v>
      </c>
      <c r="BA55" s="36"/>
      <c r="BB55" s="12"/>
      <c r="BC55" s="12"/>
      <c r="BD55" s="12"/>
      <c r="BE55" s="12"/>
      <c r="BF55" s="13"/>
    </row>
    <row r="56" spans="1:58" s="6" customFormat="1" ht="19.5" customHeight="1" thickBot="1">
      <c r="A56" s="49"/>
      <c r="B56" s="90"/>
      <c r="C56" s="90"/>
      <c r="D56" s="90"/>
      <c r="E56" s="90"/>
      <c r="F56" s="90"/>
      <c r="G56" s="90"/>
      <c r="H56" s="92"/>
      <c r="I56" s="92"/>
      <c r="J56" s="40"/>
      <c r="K56" s="36" t="e">
        <f t="shared" si="0"/>
        <v>#N/A</v>
      </c>
      <c r="L56" s="94"/>
      <c r="M56" s="36"/>
      <c r="N56" s="36"/>
      <c r="O56" s="36"/>
      <c r="P56" s="36"/>
      <c r="Q56" s="36" t="s">
        <v>634</v>
      </c>
      <c r="R56" s="35" t="s">
        <v>924</v>
      </c>
      <c r="S56" s="36" t="e">
        <f t="shared" si="1"/>
        <v>#N/A</v>
      </c>
      <c r="T56" s="36" t="e">
        <f t="shared" si="2"/>
        <v>#N/A</v>
      </c>
      <c r="U56" s="36" t="e">
        <f t="shared" si="3"/>
        <v>#N/A</v>
      </c>
      <c r="V56" s="36" t="e">
        <f t="shared" si="4"/>
        <v>#N/A</v>
      </c>
      <c r="W56" s="36" t="e">
        <f t="shared" si="5"/>
        <v>#N/A</v>
      </c>
      <c r="X56" s="36"/>
      <c r="Y56" s="36"/>
      <c r="Z56" s="36"/>
      <c r="AA56" s="36"/>
      <c r="AB56" s="36"/>
      <c r="AC56" s="36"/>
      <c r="AD56" s="36"/>
      <c r="AE56" s="36"/>
      <c r="AF56" s="36"/>
      <c r="AG56" s="36"/>
      <c r="AH56" s="36"/>
      <c r="AI56" s="36"/>
      <c r="AJ56" s="36"/>
      <c r="AK56" s="36"/>
      <c r="AL56" s="36"/>
      <c r="AM56" s="36"/>
      <c r="AN56" s="36"/>
      <c r="AO56" s="36"/>
      <c r="AP56" s="36"/>
      <c r="AQ56" s="36"/>
      <c r="AR56" s="36"/>
      <c r="AS56" s="36"/>
      <c r="AT56" s="33" t="s">
        <v>108</v>
      </c>
      <c r="AU56" s="36" t="s">
        <v>1431</v>
      </c>
      <c r="AV56" s="36" t="s">
        <v>1015</v>
      </c>
      <c r="AW56" s="36" t="s">
        <v>1396</v>
      </c>
      <c r="AX56" s="36"/>
      <c r="AY56" s="36"/>
      <c r="AZ56" s="36">
        <v>3</v>
      </c>
      <c r="BA56" s="36"/>
      <c r="BB56" s="12"/>
      <c r="BC56" s="12"/>
      <c r="BD56" s="12"/>
      <c r="BE56" s="12"/>
      <c r="BF56" s="13"/>
    </row>
    <row r="57" spans="1:58" s="6" customFormat="1" ht="19.5" customHeight="1" thickTop="1">
      <c r="A57" s="48"/>
      <c r="B57" s="87"/>
      <c r="C57" s="89"/>
      <c r="D57" s="89"/>
      <c r="E57" s="89"/>
      <c r="F57" s="87"/>
      <c r="G57" s="89"/>
      <c r="H57" s="91"/>
      <c r="I57" s="91"/>
      <c r="J57" s="40"/>
      <c r="K57" s="36" t="e">
        <f t="shared" si="0"/>
        <v>#N/A</v>
      </c>
      <c r="L57" s="93"/>
      <c r="M57" s="36"/>
      <c r="N57" s="36"/>
      <c r="O57" s="36"/>
      <c r="P57" s="36"/>
      <c r="Q57" s="36"/>
      <c r="R57" s="35" t="s">
        <v>925</v>
      </c>
      <c r="S57" s="36" t="e">
        <f t="shared" si="1"/>
        <v>#N/A</v>
      </c>
      <c r="T57" s="36" t="e">
        <f t="shared" si="2"/>
        <v>#N/A</v>
      </c>
      <c r="U57" s="36" t="e">
        <f t="shared" si="3"/>
        <v>#N/A</v>
      </c>
      <c r="V57" s="36" t="e">
        <f t="shared" si="4"/>
        <v>#N/A</v>
      </c>
      <c r="W57" s="36" t="e">
        <f t="shared" si="5"/>
        <v>#N/A</v>
      </c>
      <c r="X57" s="36"/>
      <c r="Y57" s="36"/>
      <c r="Z57" s="36"/>
      <c r="AA57" s="36"/>
      <c r="AB57" s="36"/>
      <c r="AC57" s="36"/>
      <c r="AD57" s="36"/>
      <c r="AE57" s="36"/>
      <c r="AF57" s="36"/>
      <c r="AG57" s="36"/>
      <c r="AH57" s="36"/>
      <c r="AI57" s="36"/>
      <c r="AJ57" s="36"/>
      <c r="AK57" s="36"/>
      <c r="AL57" s="36"/>
      <c r="AM57" s="36"/>
      <c r="AN57" s="36"/>
      <c r="AO57" s="36"/>
      <c r="AP57" s="36"/>
      <c r="AQ57" s="36"/>
      <c r="AR57" s="36"/>
      <c r="AS57" s="36"/>
      <c r="AT57" s="33" t="s">
        <v>548</v>
      </c>
      <c r="AU57" s="36" t="s">
        <v>1432</v>
      </c>
      <c r="AV57" s="36" t="s">
        <v>1383</v>
      </c>
      <c r="AW57" s="36" t="s">
        <v>625</v>
      </c>
      <c r="AX57" s="36"/>
      <c r="AY57" s="36"/>
      <c r="AZ57" s="36">
        <v>2</v>
      </c>
      <c r="BA57" s="36"/>
      <c r="BB57" s="12"/>
      <c r="BC57" s="12"/>
      <c r="BD57" s="12"/>
      <c r="BE57" s="12"/>
      <c r="BF57" s="13"/>
    </row>
    <row r="58" spans="1:58" s="6" customFormat="1" ht="19.5" customHeight="1" thickBot="1">
      <c r="A58" s="49"/>
      <c r="B58" s="90"/>
      <c r="C58" s="90"/>
      <c r="D58" s="90"/>
      <c r="E58" s="90"/>
      <c r="F58" s="90"/>
      <c r="G58" s="90"/>
      <c r="H58" s="92"/>
      <c r="I58" s="92"/>
      <c r="J58" s="40"/>
      <c r="K58" s="36" t="e">
        <f t="shared" si="0"/>
        <v>#N/A</v>
      </c>
      <c r="L58" s="94"/>
      <c r="M58" s="36"/>
      <c r="N58" s="36"/>
      <c r="O58" s="42" t="s">
        <v>604</v>
      </c>
      <c r="P58" s="36"/>
      <c r="Q58" s="36"/>
      <c r="R58" s="35" t="s">
        <v>926</v>
      </c>
      <c r="S58" s="36" t="e">
        <f t="shared" si="1"/>
        <v>#N/A</v>
      </c>
      <c r="T58" s="36" t="e">
        <f t="shared" si="2"/>
        <v>#N/A</v>
      </c>
      <c r="U58" s="36" t="e">
        <f t="shared" si="3"/>
        <v>#N/A</v>
      </c>
      <c r="V58" s="36" t="e">
        <f t="shared" si="4"/>
        <v>#N/A</v>
      </c>
      <c r="W58" s="36" t="e">
        <f t="shared" si="5"/>
        <v>#N/A</v>
      </c>
      <c r="X58" s="36"/>
      <c r="Y58" s="36"/>
      <c r="Z58" s="36"/>
      <c r="AA58" s="36"/>
      <c r="AB58" s="36"/>
      <c r="AC58" s="36"/>
      <c r="AD58" s="36"/>
      <c r="AE58" s="36"/>
      <c r="AF58" s="36"/>
      <c r="AG58" s="36"/>
      <c r="AH58" s="36"/>
      <c r="AI58" s="36"/>
      <c r="AJ58" s="36"/>
      <c r="AK58" s="36"/>
      <c r="AL58" s="36"/>
      <c r="AM58" s="36"/>
      <c r="AN58" s="36"/>
      <c r="AO58" s="36"/>
      <c r="AP58" s="36"/>
      <c r="AQ58" s="36"/>
      <c r="AR58" s="36"/>
      <c r="AS58" s="36"/>
      <c r="AT58" s="33" t="s">
        <v>1433</v>
      </c>
      <c r="AU58" s="36" t="s">
        <v>1434</v>
      </c>
      <c r="AV58" s="36" t="s">
        <v>1394</v>
      </c>
      <c r="AW58" s="36" t="s">
        <v>625</v>
      </c>
      <c r="AX58" s="36"/>
      <c r="AY58" s="36"/>
      <c r="AZ58" s="36">
        <v>5</v>
      </c>
      <c r="BA58" s="36"/>
      <c r="BB58" s="12"/>
      <c r="BC58" s="12"/>
      <c r="BD58" s="12"/>
      <c r="BE58" s="12"/>
      <c r="BF58" s="13"/>
    </row>
    <row r="59" spans="1:58" s="6" customFormat="1" ht="19.5" customHeight="1" thickTop="1">
      <c r="A59" s="48"/>
      <c r="B59" s="87"/>
      <c r="C59" s="89"/>
      <c r="D59" s="89"/>
      <c r="E59" s="89"/>
      <c r="F59" s="87"/>
      <c r="G59" s="89"/>
      <c r="H59" s="91"/>
      <c r="I59" s="91"/>
      <c r="J59" s="40"/>
      <c r="K59" s="36" t="e">
        <f t="shared" si="0"/>
        <v>#N/A</v>
      </c>
      <c r="L59" s="93"/>
      <c r="M59" s="36"/>
      <c r="N59" s="36"/>
      <c r="O59" s="42" t="s">
        <v>605</v>
      </c>
      <c r="P59" s="36"/>
      <c r="Q59" s="36"/>
      <c r="R59" s="35" t="s">
        <v>927</v>
      </c>
      <c r="S59" s="36" t="e">
        <f t="shared" si="1"/>
        <v>#N/A</v>
      </c>
      <c r="T59" s="36" t="e">
        <f t="shared" si="2"/>
        <v>#N/A</v>
      </c>
      <c r="U59" s="36" t="e">
        <f t="shared" si="3"/>
        <v>#N/A</v>
      </c>
      <c r="V59" s="36" t="e">
        <f t="shared" si="4"/>
        <v>#N/A</v>
      </c>
      <c r="W59" s="36" t="e">
        <f t="shared" si="5"/>
        <v>#N/A</v>
      </c>
      <c r="X59" s="36"/>
      <c r="Y59" s="36"/>
      <c r="Z59" s="36"/>
      <c r="AA59" s="36"/>
      <c r="AB59" s="36"/>
      <c r="AC59" s="36"/>
      <c r="AD59" s="36"/>
      <c r="AE59" s="36"/>
      <c r="AF59" s="36"/>
      <c r="AG59" s="36"/>
      <c r="AH59" s="36"/>
      <c r="AI59" s="36"/>
      <c r="AJ59" s="36"/>
      <c r="AK59" s="36"/>
      <c r="AL59" s="36"/>
      <c r="AM59" s="36"/>
      <c r="AN59" s="36"/>
      <c r="AO59" s="36"/>
      <c r="AP59" s="36"/>
      <c r="AQ59" s="36"/>
      <c r="AR59" s="36"/>
      <c r="AS59" s="36"/>
      <c r="AT59" s="33" t="s">
        <v>1435</v>
      </c>
      <c r="AU59" s="36" t="s">
        <v>1436</v>
      </c>
      <c r="AV59" s="36" t="s">
        <v>1394</v>
      </c>
      <c r="AW59" s="36" t="s">
        <v>625</v>
      </c>
      <c r="AX59" s="36"/>
      <c r="AY59" s="36"/>
      <c r="AZ59" s="36">
        <v>5</v>
      </c>
      <c r="BA59" s="36"/>
      <c r="BB59" s="12"/>
      <c r="BC59" s="12"/>
      <c r="BD59" s="12"/>
      <c r="BE59" s="12"/>
      <c r="BF59" s="13"/>
    </row>
    <row r="60" spans="1:58" s="6" customFormat="1" ht="19.5" customHeight="1" thickBot="1">
      <c r="A60" s="49"/>
      <c r="B60" s="90"/>
      <c r="C60" s="90"/>
      <c r="D60" s="90"/>
      <c r="E60" s="90"/>
      <c r="F60" s="90"/>
      <c r="G60" s="90"/>
      <c r="H60" s="92"/>
      <c r="I60" s="92"/>
      <c r="J60" s="40"/>
      <c r="K60" s="36" t="e">
        <f t="shared" si="0"/>
        <v>#N/A</v>
      </c>
      <c r="L60" s="94"/>
      <c r="M60" s="36"/>
      <c r="N60" s="36"/>
      <c r="O60" s="42" t="s">
        <v>606</v>
      </c>
      <c r="P60" s="36"/>
      <c r="Q60" s="36"/>
      <c r="R60" s="35" t="s">
        <v>929</v>
      </c>
      <c r="S60" s="36" t="e">
        <f t="shared" si="1"/>
        <v>#N/A</v>
      </c>
      <c r="T60" s="36" t="e">
        <f t="shared" si="2"/>
        <v>#N/A</v>
      </c>
      <c r="U60" s="36" t="e">
        <f t="shared" si="3"/>
        <v>#N/A</v>
      </c>
      <c r="V60" s="36" t="e">
        <f t="shared" si="4"/>
        <v>#N/A</v>
      </c>
      <c r="W60" s="36" t="e">
        <f t="shared" si="5"/>
        <v>#N/A</v>
      </c>
      <c r="X60" s="36"/>
      <c r="Y60" s="36"/>
      <c r="Z60" s="36"/>
      <c r="AA60" s="36"/>
      <c r="AB60" s="36"/>
      <c r="AC60" s="36"/>
      <c r="AD60" s="36"/>
      <c r="AE60" s="36"/>
      <c r="AF60" s="36"/>
      <c r="AG60" s="36"/>
      <c r="AH60" s="36"/>
      <c r="AI60" s="36"/>
      <c r="AJ60" s="36"/>
      <c r="AK60" s="36"/>
      <c r="AL60" s="36"/>
      <c r="AM60" s="36"/>
      <c r="AN60" s="36"/>
      <c r="AO60" s="36"/>
      <c r="AP60" s="36"/>
      <c r="AQ60" s="36"/>
      <c r="AR60" s="36"/>
      <c r="AS60" s="36"/>
      <c r="AT60" s="33" t="s">
        <v>1437</v>
      </c>
      <c r="AU60" s="36" t="s">
        <v>1438</v>
      </c>
      <c r="AV60" s="36" t="s">
        <v>1394</v>
      </c>
      <c r="AW60" s="36" t="s">
        <v>625</v>
      </c>
      <c r="AX60" s="36"/>
      <c r="AY60" s="36"/>
      <c r="AZ60" s="36">
        <v>5</v>
      </c>
      <c r="BA60" s="36"/>
      <c r="BB60" s="12"/>
      <c r="BC60" s="12"/>
      <c r="BD60" s="12"/>
      <c r="BE60" s="12"/>
      <c r="BF60" s="13"/>
    </row>
    <row r="61" spans="1:58" s="6" customFormat="1" ht="19.5" customHeight="1" thickTop="1">
      <c r="A61" s="48"/>
      <c r="B61" s="87"/>
      <c r="C61" s="89"/>
      <c r="D61" s="89"/>
      <c r="E61" s="89"/>
      <c r="F61" s="87"/>
      <c r="G61" s="89"/>
      <c r="H61" s="91"/>
      <c r="I61" s="91"/>
      <c r="J61" s="40"/>
      <c r="K61" s="36" t="e">
        <f t="shared" si="0"/>
        <v>#N/A</v>
      </c>
      <c r="L61" s="93"/>
      <c r="M61" s="36"/>
      <c r="N61" s="36"/>
      <c r="O61" s="42" t="s">
        <v>607</v>
      </c>
      <c r="P61" s="36"/>
      <c r="Q61" s="36"/>
      <c r="R61" s="35" t="s">
        <v>928</v>
      </c>
      <c r="S61" s="36" t="e">
        <f t="shared" si="1"/>
        <v>#N/A</v>
      </c>
      <c r="T61" s="36" t="e">
        <f t="shared" si="2"/>
        <v>#N/A</v>
      </c>
      <c r="U61" s="36" t="e">
        <f t="shared" si="3"/>
        <v>#N/A</v>
      </c>
      <c r="V61" s="36" t="e">
        <f t="shared" si="4"/>
        <v>#N/A</v>
      </c>
      <c r="W61" s="36" t="e">
        <f t="shared" si="5"/>
        <v>#N/A</v>
      </c>
      <c r="X61" s="36"/>
      <c r="Y61" s="36"/>
      <c r="Z61" s="36"/>
      <c r="AA61" s="36"/>
      <c r="AB61" s="36"/>
      <c r="AC61" s="36"/>
      <c r="AD61" s="36"/>
      <c r="AE61" s="36"/>
      <c r="AF61" s="36"/>
      <c r="AG61" s="36"/>
      <c r="AH61" s="36"/>
      <c r="AI61" s="36"/>
      <c r="AJ61" s="36"/>
      <c r="AK61" s="36"/>
      <c r="AL61" s="36"/>
      <c r="AM61" s="36"/>
      <c r="AN61" s="36"/>
      <c r="AO61" s="36"/>
      <c r="AP61" s="36"/>
      <c r="AQ61" s="36"/>
      <c r="AR61" s="36"/>
      <c r="AS61" s="36"/>
      <c r="AT61" s="33" t="s">
        <v>1439</v>
      </c>
      <c r="AU61" s="36" t="s">
        <v>1440</v>
      </c>
      <c r="AV61" s="36" t="s">
        <v>10</v>
      </c>
      <c r="AW61" s="36" t="s">
        <v>1392</v>
      </c>
      <c r="AX61" s="36"/>
      <c r="AY61" s="36"/>
      <c r="AZ61" s="36">
        <v>3</v>
      </c>
      <c r="BA61" s="36"/>
      <c r="BB61" s="12"/>
      <c r="BC61" s="12"/>
      <c r="BD61" s="12"/>
      <c r="BE61" s="12"/>
      <c r="BF61" s="13"/>
    </row>
    <row r="62" spans="1:58" s="6" customFormat="1" ht="19.5" customHeight="1" thickBot="1">
      <c r="A62" s="49"/>
      <c r="B62" s="90"/>
      <c r="C62" s="90"/>
      <c r="D62" s="90"/>
      <c r="E62" s="90"/>
      <c r="F62" s="90"/>
      <c r="G62" s="90"/>
      <c r="H62" s="92"/>
      <c r="I62" s="92"/>
      <c r="J62" s="40"/>
      <c r="K62" s="36" t="e">
        <f t="shared" si="0"/>
        <v>#N/A</v>
      </c>
      <c r="L62" s="94"/>
      <c r="M62" s="36"/>
      <c r="N62" s="36"/>
      <c r="O62" s="42" t="s">
        <v>608</v>
      </c>
      <c r="P62" s="36"/>
      <c r="Q62" s="36"/>
      <c r="R62" s="32" t="s">
        <v>856</v>
      </c>
      <c r="S62" s="36" t="e">
        <f t="shared" si="1"/>
        <v>#N/A</v>
      </c>
      <c r="T62" s="36" t="e">
        <f t="shared" si="2"/>
        <v>#N/A</v>
      </c>
      <c r="U62" s="36" t="e">
        <f t="shared" si="3"/>
        <v>#N/A</v>
      </c>
      <c r="V62" s="36" t="e">
        <f t="shared" si="4"/>
        <v>#N/A</v>
      </c>
      <c r="W62" s="36" t="e">
        <f t="shared" si="5"/>
        <v>#N/A</v>
      </c>
      <c r="X62" s="36"/>
      <c r="Y62" s="36"/>
      <c r="Z62" s="36"/>
      <c r="AA62" s="36"/>
      <c r="AB62" s="36"/>
      <c r="AC62" s="36"/>
      <c r="AD62" s="36"/>
      <c r="AE62" s="36"/>
      <c r="AF62" s="36"/>
      <c r="AG62" s="36"/>
      <c r="AH62" s="36"/>
      <c r="AI62" s="36"/>
      <c r="AJ62" s="36"/>
      <c r="AK62" s="36"/>
      <c r="AL62" s="36"/>
      <c r="AM62" s="36"/>
      <c r="AN62" s="36"/>
      <c r="AO62" s="36"/>
      <c r="AP62" s="36"/>
      <c r="AQ62" s="36"/>
      <c r="AR62" s="36"/>
      <c r="AS62" s="36"/>
      <c r="AT62" s="33" t="s">
        <v>1441</v>
      </c>
      <c r="AU62" s="36" t="s">
        <v>1442</v>
      </c>
      <c r="AV62" s="36" t="s">
        <v>1400</v>
      </c>
      <c r="AW62" s="36" t="s">
        <v>710</v>
      </c>
      <c r="AX62" s="36"/>
      <c r="AY62" s="36"/>
      <c r="AZ62" s="36">
        <v>5</v>
      </c>
      <c r="BA62" s="36"/>
      <c r="BB62" s="12"/>
      <c r="BC62" s="12"/>
      <c r="BD62" s="12"/>
      <c r="BE62" s="12"/>
      <c r="BF62" s="13"/>
    </row>
    <row r="63" spans="1:58" s="6" customFormat="1" ht="19.5" customHeight="1" thickTop="1">
      <c r="A63" s="48"/>
      <c r="B63" s="87"/>
      <c r="C63" s="89"/>
      <c r="D63" s="89"/>
      <c r="E63" s="89"/>
      <c r="F63" s="87"/>
      <c r="G63" s="89"/>
      <c r="H63" s="91"/>
      <c r="I63" s="91"/>
      <c r="J63" s="40"/>
      <c r="K63" s="36" t="e">
        <f t="shared" si="0"/>
        <v>#N/A</v>
      </c>
      <c r="L63" s="93"/>
      <c r="M63" s="36"/>
      <c r="N63" s="36"/>
      <c r="O63" s="42" t="s">
        <v>609</v>
      </c>
      <c r="P63" s="36"/>
      <c r="Q63" s="36"/>
      <c r="R63" s="32" t="s">
        <v>871</v>
      </c>
      <c r="S63" s="36" t="e">
        <f t="shared" si="1"/>
        <v>#N/A</v>
      </c>
      <c r="T63" s="36" t="e">
        <f t="shared" si="2"/>
        <v>#N/A</v>
      </c>
      <c r="U63" s="36" t="e">
        <f t="shared" si="3"/>
        <v>#N/A</v>
      </c>
      <c r="V63" s="36" t="e">
        <f t="shared" si="4"/>
        <v>#N/A</v>
      </c>
      <c r="W63" s="36" t="e">
        <f t="shared" si="5"/>
        <v>#N/A</v>
      </c>
      <c r="X63" s="36"/>
      <c r="Y63" s="36"/>
      <c r="Z63" s="36"/>
      <c r="AA63" s="36"/>
      <c r="AB63" s="36"/>
      <c r="AC63" s="36"/>
      <c r="AD63" s="36"/>
      <c r="AE63" s="36"/>
      <c r="AF63" s="36"/>
      <c r="AG63" s="36"/>
      <c r="AH63" s="36"/>
      <c r="AI63" s="36"/>
      <c r="AJ63" s="36"/>
      <c r="AK63" s="36"/>
      <c r="AL63" s="36"/>
      <c r="AM63" s="36"/>
      <c r="AN63" s="36"/>
      <c r="AO63" s="36"/>
      <c r="AP63" s="36"/>
      <c r="AQ63" s="36"/>
      <c r="AR63" s="36"/>
      <c r="AS63" s="36"/>
      <c r="AT63" s="33" t="s">
        <v>116</v>
      </c>
      <c r="AU63" s="36" t="s">
        <v>1443</v>
      </c>
      <c r="AV63" s="36" t="s">
        <v>11</v>
      </c>
      <c r="AW63" s="36" t="s">
        <v>1392</v>
      </c>
      <c r="AX63" s="36"/>
      <c r="AY63" s="36"/>
      <c r="AZ63" s="36">
        <v>1</v>
      </c>
      <c r="BA63" s="36"/>
      <c r="BB63" s="12"/>
      <c r="BC63" s="12"/>
      <c r="BD63" s="12"/>
      <c r="BE63" s="12"/>
      <c r="BF63" s="13"/>
    </row>
    <row r="64" spans="1:58" s="6" customFormat="1" ht="19.5" customHeight="1" thickBot="1">
      <c r="A64" s="49"/>
      <c r="B64" s="90"/>
      <c r="C64" s="90"/>
      <c r="D64" s="90"/>
      <c r="E64" s="90"/>
      <c r="F64" s="90"/>
      <c r="G64" s="90"/>
      <c r="H64" s="92"/>
      <c r="I64" s="92"/>
      <c r="J64" s="40"/>
      <c r="K64" s="36" t="e">
        <f t="shared" si="0"/>
        <v>#N/A</v>
      </c>
      <c r="L64" s="94"/>
      <c r="M64" s="36"/>
      <c r="N64" s="36"/>
      <c r="O64" s="42" t="s">
        <v>610</v>
      </c>
      <c r="P64" s="36"/>
      <c r="Q64" s="36"/>
      <c r="R64" s="36" t="s">
        <v>379</v>
      </c>
      <c r="S64" s="36" t="e">
        <f t="shared" si="1"/>
        <v>#N/A</v>
      </c>
      <c r="T64" s="36" t="e">
        <f t="shared" si="2"/>
        <v>#N/A</v>
      </c>
      <c r="U64" s="36" t="e">
        <f t="shared" si="3"/>
        <v>#N/A</v>
      </c>
      <c r="V64" s="36" t="e">
        <f t="shared" si="4"/>
        <v>#N/A</v>
      </c>
      <c r="W64" s="36" t="e">
        <f t="shared" si="5"/>
        <v>#N/A</v>
      </c>
      <c r="X64" s="36"/>
      <c r="Y64" s="36"/>
      <c r="Z64" s="36"/>
      <c r="AA64" s="36"/>
      <c r="AB64" s="36"/>
      <c r="AC64" s="36"/>
      <c r="AD64" s="36"/>
      <c r="AE64" s="36"/>
      <c r="AF64" s="36"/>
      <c r="AG64" s="36"/>
      <c r="AH64" s="36"/>
      <c r="AI64" s="36"/>
      <c r="AJ64" s="36"/>
      <c r="AK64" s="36"/>
      <c r="AL64" s="36"/>
      <c r="AM64" s="36"/>
      <c r="AN64" s="36"/>
      <c r="AO64" s="36"/>
      <c r="AP64" s="36"/>
      <c r="AQ64" s="36"/>
      <c r="AR64" s="36"/>
      <c r="AS64" s="36"/>
      <c r="AT64" s="33" t="s">
        <v>131</v>
      </c>
      <c r="AU64" s="36" t="s">
        <v>1038</v>
      </c>
      <c r="AV64" s="36" t="s">
        <v>1015</v>
      </c>
      <c r="AW64" s="36" t="s">
        <v>710</v>
      </c>
      <c r="AX64" s="36"/>
      <c r="AY64" s="36"/>
      <c r="AZ64" s="36">
        <v>1</v>
      </c>
      <c r="BA64" s="36"/>
      <c r="BB64" s="12"/>
      <c r="BC64" s="12"/>
      <c r="BD64" s="12"/>
      <c r="BE64" s="12"/>
      <c r="BF64" s="13"/>
    </row>
    <row r="65" spans="1:58" s="6" customFormat="1" ht="19.5" customHeight="1" thickTop="1">
      <c r="A65" s="48"/>
      <c r="B65" s="87"/>
      <c r="C65" s="89"/>
      <c r="D65" s="89"/>
      <c r="E65" s="89"/>
      <c r="F65" s="87"/>
      <c r="G65" s="89"/>
      <c r="H65" s="91"/>
      <c r="I65" s="96"/>
      <c r="J65" s="40"/>
      <c r="K65" s="36" t="e">
        <f t="shared" si="0"/>
        <v>#N/A</v>
      </c>
      <c r="L65" s="93"/>
      <c r="M65" s="36"/>
      <c r="N65" s="36"/>
      <c r="O65" s="42" t="s">
        <v>611</v>
      </c>
      <c r="P65" s="36"/>
      <c r="Q65" s="36"/>
      <c r="R65" s="32" t="s">
        <v>855</v>
      </c>
      <c r="S65" s="36" t="e">
        <f t="shared" si="1"/>
        <v>#N/A</v>
      </c>
      <c r="T65" s="36" t="e">
        <f t="shared" si="2"/>
        <v>#N/A</v>
      </c>
      <c r="U65" s="36" t="e">
        <f t="shared" si="3"/>
        <v>#N/A</v>
      </c>
      <c r="V65" s="36" t="e">
        <f t="shared" si="4"/>
        <v>#N/A</v>
      </c>
      <c r="W65" s="36" t="e">
        <f t="shared" si="5"/>
        <v>#N/A</v>
      </c>
      <c r="X65" s="36"/>
      <c r="Y65" s="36"/>
      <c r="Z65" s="36"/>
      <c r="AA65" s="36"/>
      <c r="AB65" s="36"/>
      <c r="AC65" s="36"/>
      <c r="AD65" s="36"/>
      <c r="AE65" s="36"/>
      <c r="AF65" s="36"/>
      <c r="AG65" s="36"/>
      <c r="AH65" s="36"/>
      <c r="AI65" s="36"/>
      <c r="AJ65" s="36"/>
      <c r="AK65" s="36"/>
      <c r="AL65" s="36"/>
      <c r="AM65" s="36"/>
      <c r="AN65" s="36"/>
      <c r="AO65" s="36"/>
      <c r="AP65" s="36"/>
      <c r="AQ65" s="36"/>
      <c r="AR65" s="36"/>
      <c r="AS65" s="36"/>
      <c r="AT65" s="33" t="s">
        <v>132</v>
      </c>
      <c r="AU65" s="36" t="s">
        <v>732</v>
      </c>
      <c r="AV65" s="36" t="s">
        <v>1400</v>
      </c>
      <c r="AW65" s="36" t="s">
        <v>710</v>
      </c>
      <c r="AX65" s="36"/>
      <c r="AY65" s="36"/>
      <c r="AZ65" s="36">
        <v>2</v>
      </c>
      <c r="BA65" s="36"/>
      <c r="BB65" s="12"/>
      <c r="BC65" s="12"/>
      <c r="BD65" s="12"/>
      <c r="BE65" s="12"/>
      <c r="BF65" s="13"/>
    </row>
    <row r="66" spans="1:58" s="6" customFormat="1" ht="19.5" customHeight="1" thickBot="1">
      <c r="A66" s="49"/>
      <c r="B66" s="88"/>
      <c r="C66" s="88"/>
      <c r="D66" s="88"/>
      <c r="E66" s="88"/>
      <c r="F66" s="88"/>
      <c r="G66" s="88"/>
      <c r="H66" s="95"/>
      <c r="I66" s="97"/>
      <c r="J66" s="40"/>
      <c r="K66" s="36" t="e">
        <f t="shared" si="0"/>
        <v>#N/A</v>
      </c>
      <c r="L66" s="94"/>
      <c r="M66" s="36"/>
      <c r="N66" s="36"/>
      <c r="O66" s="42"/>
      <c r="P66" s="36"/>
      <c r="Q66" s="36"/>
      <c r="R66" s="36" t="s">
        <v>912</v>
      </c>
      <c r="S66" s="36" t="e">
        <f t="shared" si="1"/>
        <v>#N/A</v>
      </c>
      <c r="T66" s="36" t="e">
        <f t="shared" si="2"/>
        <v>#N/A</v>
      </c>
      <c r="U66" s="36" t="e">
        <f t="shared" si="3"/>
        <v>#N/A</v>
      </c>
      <c r="V66" s="36" t="e">
        <f t="shared" si="4"/>
        <v>#N/A</v>
      </c>
      <c r="W66" s="36" t="e">
        <f t="shared" si="5"/>
        <v>#N/A</v>
      </c>
      <c r="X66" s="36"/>
      <c r="Y66" s="36"/>
      <c r="Z66" s="36"/>
      <c r="AA66" s="36"/>
      <c r="AB66" s="36"/>
      <c r="AC66" s="36"/>
      <c r="AD66" s="36"/>
      <c r="AE66" s="36"/>
      <c r="AF66" s="36"/>
      <c r="AG66" s="36"/>
      <c r="AH66" s="36"/>
      <c r="AI66" s="36"/>
      <c r="AJ66" s="36"/>
      <c r="AK66" s="36"/>
      <c r="AL66" s="36"/>
      <c r="AM66" s="36"/>
      <c r="AN66" s="36"/>
      <c r="AO66" s="36"/>
      <c r="AP66" s="36"/>
      <c r="AQ66" s="36"/>
      <c r="AR66" s="36"/>
      <c r="AS66" s="36"/>
      <c r="AT66" s="33" t="s">
        <v>117</v>
      </c>
      <c r="AU66" s="32" t="s">
        <v>1444</v>
      </c>
      <c r="AV66" s="36" t="s">
        <v>1015</v>
      </c>
      <c r="AW66" s="36" t="s">
        <v>710</v>
      </c>
      <c r="AX66" s="36"/>
      <c r="AY66" s="36" t="s">
        <v>109</v>
      </c>
      <c r="AZ66" s="36">
        <v>2</v>
      </c>
      <c r="BA66" s="36"/>
      <c r="BB66" s="12"/>
      <c r="BC66" s="12"/>
      <c r="BD66" s="12"/>
      <c r="BE66" s="12"/>
      <c r="BF66" s="13"/>
    </row>
    <row r="67" spans="1:53" ht="16.5" hidden="1" thickBot="1" thickTop="1">
      <c r="A67" s="43"/>
      <c r="B67" s="43"/>
      <c r="C67" s="43"/>
      <c r="D67" s="43"/>
      <c r="E67" s="43"/>
      <c r="F67" s="43"/>
      <c r="G67" s="79"/>
      <c r="H67" s="80">
        <f>SUM(H27:H66)</f>
        <v>0</v>
      </c>
      <c r="I67" s="81">
        <f>SUM(I27:I66)</f>
        <v>0</v>
      </c>
      <c r="J67" s="34"/>
      <c r="K67" s="32"/>
      <c r="L67" s="32"/>
      <c r="M67" s="32"/>
      <c r="N67" s="32"/>
      <c r="O67" s="32"/>
      <c r="P67" s="32"/>
      <c r="Q67" s="32"/>
      <c r="R67" s="36" t="s">
        <v>909</v>
      </c>
      <c r="S67" s="36" t="e">
        <f t="shared" si="1"/>
        <v>#N/A</v>
      </c>
      <c r="T67" s="36" t="e">
        <f t="shared" si="2"/>
        <v>#N/A</v>
      </c>
      <c r="U67" s="36" t="e">
        <f t="shared" si="3"/>
        <v>#N/A</v>
      </c>
      <c r="V67" s="36" t="e">
        <f t="shared" si="4"/>
        <v>#N/A</v>
      </c>
      <c r="W67" s="36" t="e">
        <f t="shared" si="5"/>
        <v>#N/A</v>
      </c>
      <c r="X67" s="32"/>
      <c r="Y67" s="32"/>
      <c r="Z67" s="32"/>
      <c r="AA67" s="32"/>
      <c r="AB67" s="32"/>
      <c r="AC67" s="32"/>
      <c r="AD67" s="32"/>
      <c r="AE67" s="32"/>
      <c r="AF67" s="32"/>
      <c r="AG67" s="32"/>
      <c r="AH67" s="32"/>
      <c r="AI67" s="32"/>
      <c r="AJ67" s="32"/>
      <c r="AK67" s="32"/>
      <c r="AL67" s="32"/>
      <c r="AM67" s="32"/>
      <c r="AN67" s="32"/>
      <c r="AO67" s="32"/>
      <c r="AP67" s="32"/>
      <c r="AQ67" s="32"/>
      <c r="AR67" s="32"/>
      <c r="AS67" s="32"/>
      <c r="AT67" s="33" t="s">
        <v>549</v>
      </c>
      <c r="AU67" s="32" t="s">
        <v>733</v>
      </c>
      <c r="AV67" s="32" t="s">
        <v>1015</v>
      </c>
      <c r="AW67" s="32" t="s">
        <v>1393</v>
      </c>
      <c r="AX67" s="32"/>
      <c r="AY67" s="32"/>
      <c r="AZ67" s="32">
        <v>1</v>
      </c>
      <c r="BA67" s="32"/>
    </row>
    <row r="68" spans="1:53" ht="16.5" thickBot="1" thickTop="1">
      <c r="A68" s="43"/>
      <c r="B68" s="43"/>
      <c r="C68" s="43"/>
      <c r="D68" s="43"/>
      <c r="E68" s="43"/>
      <c r="F68" s="43"/>
      <c r="G68" s="43"/>
      <c r="H68" s="43"/>
      <c r="I68" s="43"/>
      <c r="J68" s="34"/>
      <c r="K68" s="32"/>
      <c r="L68" s="32"/>
      <c r="M68" s="32"/>
      <c r="N68" s="32"/>
      <c r="O68" s="32"/>
      <c r="P68" s="32"/>
      <c r="Q68" s="32"/>
      <c r="R68" s="36" t="s">
        <v>910</v>
      </c>
      <c r="S68" s="36" t="e">
        <f t="shared" si="1"/>
        <v>#N/A</v>
      </c>
      <c r="T68" s="36" t="e">
        <f t="shared" si="2"/>
        <v>#N/A</v>
      </c>
      <c r="U68" s="36" t="e">
        <f t="shared" si="3"/>
        <v>#N/A</v>
      </c>
      <c r="V68" s="36" t="e">
        <f t="shared" si="4"/>
        <v>#N/A</v>
      </c>
      <c r="W68" s="36" t="e">
        <f t="shared" si="5"/>
        <v>#N/A</v>
      </c>
      <c r="X68" s="32"/>
      <c r="Y68" s="32"/>
      <c r="Z68" s="32"/>
      <c r="AA68" s="32"/>
      <c r="AB68" s="32"/>
      <c r="AC68" s="32"/>
      <c r="AD68" s="32"/>
      <c r="AE68" s="32"/>
      <c r="AF68" s="32"/>
      <c r="AG68" s="32"/>
      <c r="AH68" s="32"/>
      <c r="AI68" s="32"/>
      <c r="AJ68" s="32"/>
      <c r="AK68" s="32"/>
      <c r="AL68" s="32"/>
      <c r="AM68" s="32"/>
      <c r="AN68" s="32"/>
      <c r="AO68" s="32"/>
      <c r="AP68" s="32"/>
      <c r="AQ68" s="32"/>
      <c r="AR68" s="32"/>
      <c r="AS68" s="32"/>
      <c r="AT68" s="33" t="s">
        <v>550</v>
      </c>
      <c r="AU68" s="32" t="s">
        <v>1445</v>
      </c>
      <c r="AV68" s="32" t="s">
        <v>11</v>
      </c>
      <c r="AW68" s="32" t="s">
        <v>1393</v>
      </c>
      <c r="AX68" s="32"/>
      <c r="AY68" s="32"/>
      <c r="AZ68" s="32">
        <v>1</v>
      </c>
      <c r="BA68" s="32"/>
    </row>
    <row r="69" spans="1:53" ht="48" customHeight="1">
      <c r="A69" s="134" t="s">
        <v>602</v>
      </c>
      <c r="B69" s="135"/>
      <c r="C69" s="135"/>
      <c r="D69" s="135"/>
      <c r="E69" s="135"/>
      <c r="F69" s="136"/>
      <c r="G69" s="43"/>
      <c r="H69" s="43"/>
      <c r="I69" s="43"/>
      <c r="J69" s="34"/>
      <c r="K69" s="32"/>
      <c r="L69" s="32"/>
      <c r="M69" s="32"/>
      <c r="N69" s="32"/>
      <c r="O69" s="32"/>
      <c r="P69" s="32"/>
      <c r="Q69" s="32"/>
      <c r="R69" s="36" t="s">
        <v>911</v>
      </c>
      <c r="S69" s="36" t="e">
        <f aca="true" t="shared" si="6" ref="S69:S79">VLOOKUP(A69,AT$2:AZ$374,3,FALSE)</f>
        <v>#N/A</v>
      </c>
      <c r="T69" s="32"/>
      <c r="U69" s="36" t="e">
        <f aca="true" t="shared" si="7" ref="U69:U78">VLOOKUP(A69,AT$2:AZ$374,4,FALSE)</f>
        <v>#N/A</v>
      </c>
      <c r="V69" s="36" t="e">
        <f aca="true" t="shared" si="8" ref="V69:V80">VLOOKUP(A69,AT$2:AZ$374,5,FALSE)</f>
        <v>#N/A</v>
      </c>
      <c r="W69" s="36" t="e">
        <f aca="true" t="shared" si="9" ref="W69:W78">VLOOKUP(A69,AT$2:AZ$374,6,FALSE)</f>
        <v>#N/A</v>
      </c>
      <c r="X69" s="32"/>
      <c r="Y69" s="32"/>
      <c r="Z69" s="32"/>
      <c r="AA69" s="32"/>
      <c r="AB69" s="32"/>
      <c r="AC69" s="32"/>
      <c r="AD69" s="32"/>
      <c r="AE69" s="32"/>
      <c r="AF69" s="32"/>
      <c r="AG69" s="32"/>
      <c r="AH69" s="32"/>
      <c r="AI69" s="32"/>
      <c r="AJ69" s="32"/>
      <c r="AK69" s="32"/>
      <c r="AL69" s="32"/>
      <c r="AM69" s="32"/>
      <c r="AN69" s="32"/>
      <c r="AO69" s="32"/>
      <c r="AP69" s="32"/>
      <c r="AQ69" s="32"/>
      <c r="AR69" s="32"/>
      <c r="AS69" s="32"/>
      <c r="AT69" s="33" t="s">
        <v>1446</v>
      </c>
      <c r="AU69" s="32" t="s">
        <v>1447</v>
      </c>
      <c r="AV69" s="32" t="s">
        <v>1383</v>
      </c>
      <c r="AW69" s="32" t="s">
        <v>1393</v>
      </c>
      <c r="AX69" s="32"/>
      <c r="AY69" s="32"/>
      <c r="AZ69" s="32">
        <v>2</v>
      </c>
      <c r="BA69" s="32"/>
    </row>
    <row r="70" spans="1:53" ht="15">
      <c r="A70" s="127"/>
      <c r="B70" s="128"/>
      <c r="C70" s="128"/>
      <c r="D70" s="128"/>
      <c r="E70" s="128"/>
      <c r="F70" s="129"/>
      <c r="G70" s="43"/>
      <c r="H70" s="43"/>
      <c r="I70" s="43"/>
      <c r="J70" s="34"/>
      <c r="K70" s="32"/>
      <c r="L70" s="32"/>
      <c r="M70" s="32"/>
      <c r="N70" s="32"/>
      <c r="O70" s="32"/>
      <c r="P70" s="32"/>
      <c r="Q70" s="32"/>
      <c r="R70" s="32" t="s">
        <v>875</v>
      </c>
      <c r="S70" s="36" t="e">
        <f t="shared" si="6"/>
        <v>#N/A</v>
      </c>
      <c r="T70" s="32"/>
      <c r="U70" s="36" t="e">
        <f t="shared" si="7"/>
        <v>#N/A</v>
      </c>
      <c r="V70" s="36" t="e">
        <f t="shared" si="8"/>
        <v>#N/A</v>
      </c>
      <c r="W70" s="36" t="e">
        <f t="shared" si="9"/>
        <v>#N/A</v>
      </c>
      <c r="X70" s="32"/>
      <c r="Y70" s="32"/>
      <c r="Z70" s="32"/>
      <c r="AA70" s="32"/>
      <c r="AB70" s="32"/>
      <c r="AC70" s="32"/>
      <c r="AD70" s="32"/>
      <c r="AE70" s="32"/>
      <c r="AF70" s="32"/>
      <c r="AG70" s="32"/>
      <c r="AH70" s="32"/>
      <c r="AI70" s="32"/>
      <c r="AJ70" s="32"/>
      <c r="AK70" s="32"/>
      <c r="AL70" s="32"/>
      <c r="AM70" s="32"/>
      <c r="AN70" s="32"/>
      <c r="AO70" s="32"/>
      <c r="AP70" s="32"/>
      <c r="AQ70" s="32"/>
      <c r="AR70" s="32"/>
      <c r="AS70" s="32"/>
      <c r="AT70" s="33" t="s">
        <v>237</v>
      </c>
      <c r="AU70" s="32" t="s">
        <v>734</v>
      </c>
      <c r="AV70" s="32" t="s">
        <v>11</v>
      </c>
      <c r="AW70" s="32" t="s">
        <v>1393</v>
      </c>
      <c r="AX70" s="32"/>
      <c r="AY70" s="32"/>
      <c r="AZ70" s="32">
        <v>1</v>
      </c>
      <c r="BA70" s="32"/>
    </row>
    <row r="71" spans="1:53" ht="15">
      <c r="A71" s="127"/>
      <c r="B71" s="128"/>
      <c r="C71" s="128"/>
      <c r="D71" s="128"/>
      <c r="E71" s="128"/>
      <c r="F71" s="129"/>
      <c r="G71" s="43"/>
      <c r="H71" s="43"/>
      <c r="I71" s="43"/>
      <c r="J71" s="34"/>
      <c r="K71" s="32"/>
      <c r="L71" s="32"/>
      <c r="M71" s="32"/>
      <c r="N71" s="32"/>
      <c r="O71" s="32"/>
      <c r="P71" s="32"/>
      <c r="Q71" s="32"/>
      <c r="R71" s="32" t="s">
        <v>874</v>
      </c>
      <c r="S71" s="36" t="e">
        <f t="shared" si="6"/>
        <v>#N/A</v>
      </c>
      <c r="T71" s="32"/>
      <c r="U71" s="36" t="e">
        <f t="shared" si="7"/>
        <v>#N/A</v>
      </c>
      <c r="V71" s="36" t="e">
        <f t="shared" si="8"/>
        <v>#N/A</v>
      </c>
      <c r="W71" s="36" t="e">
        <f t="shared" si="9"/>
        <v>#N/A</v>
      </c>
      <c r="X71" s="32"/>
      <c r="Y71" s="32"/>
      <c r="Z71" s="32"/>
      <c r="AA71" s="32"/>
      <c r="AB71" s="32"/>
      <c r="AC71" s="32"/>
      <c r="AD71" s="32"/>
      <c r="AE71" s="32"/>
      <c r="AF71" s="32"/>
      <c r="AG71" s="32"/>
      <c r="AH71" s="32"/>
      <c r="AI71" s="32"/>
      <c r="AJ71" s="32"/>
      <c r="AK71" s="32"/>
      <c r="AL71" s="32"/>
      <c r="AM71" s="32"/>
      <c r="AN71" s="32"/>
      <c r="AO71" s="32"/>
      <c r="AP71" s="32"/>
      <c r="AQ71" s="32"/>
      <c r="AR71" s="32"/>
      <c r="AS71" s="32"/>
      <c r="AT71" s="33" t="s">
        <v>238</v>
      </c>
      <c r="AU71" s="32" t="s">
        <v>735</v>
      </c>
      <c r="AV71" s="32" t="s">
        <v>11</v>
      </c>
      <c r="AW71" s="32" t="s">
        <v>1393</v>
      </c>
      <c r="AX71" s="32"/>
      <c r="AY71" s="32"/>
      <c r="AZ71" s="32">
        <v>1</v>
      </c>
      <c r="BA71" s="32"/>
    </row>
    <row r="72" spans="1:53" ht="15">
      <c r="A72" s="127"/>
      <c r="B72" s="128"/>
      <c r="C72" s="128"/>
      <c r="D72" s="128"/>
      <c r="E72" s="128"/>
      <c r="F72" s="129"/>
      <c r="G72" s="43"/>
      <c r="H72" s="43"/>
      <c r="I72" s="43"/>
      <c r="J72" s="34"/>
      <c r="K72" s="32"/>
      <c r="L72" s="32"/>
      <c r="M72" s="32"/>
      <c r="N72" s="32"/>
      <c r="O72" s="32"/>
      <c r="P72" s="32"/>
      <c r="Q72" s="32"/>
      <c r="R72" s="36" t="s">
        <v>878</v>
      </c>
      <c r="S72" s="36" t="e">
        <f t="shared" si="6"/>
        <v>#N/A</v>
      </c>
      <c r="T72" s="32"/>
      <c r="U72" s="36" t="e">
        <f t="shared" si="7"/>
        <v>#N/A</v>
      </c>
      <c r="V72" s="36" t="e">
        <f t="shared" si="8"/>
        <v>#N/A</v>
      </c>
      <c r="W72" s="36" t="e">
        <f t="shared" si="9"/>
        <v>#N/A</v>
      </c>
      <c r="X72" s="32"/>
      <c r="Y72" s="32"/>
      <c r="Z72" s="32"/>
      <c r="AA72" s="32"/>
      <c r="AB72" s="32"/>
      <c r="AC72" s="32"/>
      <c r="AD72" s="32"/>
      <c r="AE72" s="32"/>
      <c r="AF72" s="32"/>
      <c r="AG72" s="32"/>
      <c r="AH72" s="32"/>
      <c r="AI72" s="32"/>
      <c r="AJ72" s="32"/>
      <c r="AK72" s="32"/>
      <c r="AL72" s="32"/>
      <c r="AM72" s="32"/>
      <c r="AN72" s="32"/>
      <c r="AO72" s="32"/>
      <c r="AP72" s="32"/>
      <c r="AQ72" s="32"/>
      <c r="AR72" s="32"/>
      <c r="AS72" s="32"/>
      <c r="AT72" s="33" t="s">
        <v>239</v>
      </c>
      <c r="AU72" s="32" t="s">
        <v>1039</v>
      </c>
      <c r="AV72" s="32" t="s">
        <v>11</v>
      </c>
      <c r="AW72" s="32" t="s">
        <v>1393</v>
      </c>
      <c r="AX72" s="32"/>
      <c r="AY72" s="32"/>
      <c r="AZ72" s="32">
        <v>1</v>
      </c>
      <c r="BA72" s="32"/>
    </row>
    <row r="73" spans="1:53" ht="15">
      <c r="A73" s="127"/>
      <c r="B73" s="128"/>
      <c r="C73" s="128"/>
      <c r="D73" s="128"/>
      <c r="E73" s="128"/>
      <c r="F73" s="129"/>
      <c r="G73" s="43"/>
      <c r="H73" s="43"/>
      <c r="I73" s="43"/>
      <c r="J73" s="34"/>
      <c r="K73" s="32"/>
      <c r="L73" s="32"/>
      <c r="M73" s="32"/>
      <c r="N73" s="32"/>
      <c r="O73" s="32"/>
      <c r="P73" s="32"/>
      <c r="Q73" s="32"/>
      <c r="R73" s="36" t="s">
        <v>877</v>
      </c>
      <c r="S73" s="36" t="e">
        <f t="shared" si="6"/>
        <v>#N/A</v>
      </c>
      <c r="T73" s="32"/>
      <c r="U73" s="36" t="e">
        <f t="shared" si="7"/>
        <v>#N/A</v>
      </c>
      <c r="V73" s="36" t="e">
        <f t="shared" si="8"/>
        <v>#N/A</v>
      </c>
      <c r="W73" s="36" t="e">
        <f t="shared" si="9"/>
        <v>#N/A</v>
      </c>
      <c r="X73" s="32"/>
      <c r="Y73" s="32"/>
      <c r="Z73" s="32"/>
      <c r="AA73" s="32"/>
      <c r="AB73" s="32"/>
      <c r="AC73" s="32"/>
      <c r="AD73" s="32"/>
      <c r="AE73" s="32"/>
      <c r="AF73" s="32"/>
      <c r="AG73" s="32"/>
      <c r="AH73" s="32"/>
      <c r="AI73" s="32"/>
      <c r="AJ73" s="32"/>
      <c r="AK73" s="32"/>
      <c r="AL73" s="32"/>
      <c r="AM73" s="32"/>
      <c r="AN73" s="32"/>
      <c r="AO73" s="32"/>
      <c r="AP73" s="32"/>
      <c r="AQ73" s="32"/>
      <c r="AR73" s="32"/>
      <c r="AS73" s="32"/>
      <c r="AT73" s="33" t="s">
        <v>551</v>
      </c>
      <c r="AU73" s="32" t="s">
        <v>1448</v>
      </c>
      <c r="AV73" s="32" t="s">
        <v>10</v>
      </c>
      <c r="AW73" s="32" t="s">
        <v>710</v>
      </c>
      <c r="AX73" s="32"/>
      <c r="AY73" s="32"/>
      <c r="AZ73" s="32">
        <v>1</v>
      </c>
      <c r="BA73" s="32"/>
    </row>
    <row r="74" spans="1:53" ht="15">
      <c r="A74" s="127"/>
      <c r="B74" s="128"/>
      <c r="C74" s="128"/>
      <c r="D74" s="128"/>
      <c r="E74" s="128"/>
      <c r="F74" s="129"/>
      <c r="G74" s="43"/>
      <c r="H74" s="43"/>
      <c r="I74" s="43"/>
      <c r="J74" s="34"/>
      <c r="K74" s="32"/>
      <c r="L74" s="32"/>
      <c r="M74" s="32"/>
      <c r="N74" s="32"/>
      <c r="O74" s="32"/>
      <c r="P74" s="32"/>
      <c r="Q74" s="32"/>
      <c r="R74" s="32" t="s">
        <v>876</v>
      </c>
      <c r="S74" s="36" t="e">
        <f t="shared" si="6"/>
        <v>#N/A</v>
      </c>
      <c r="T74" s="32"/>
      <c r="U74" s="36" t="e">
        <f t="shared" si="7"/>
        <v>#N/A</v>
      </c>
      <c r="V74" s="36" t="e">
        <f t="shared" si="8"/>
        <v>#N/A</v>
      </c>
      <c r="W74" s="36" t="e">
        <f t="shared" si="9"/>
        <v>#N/A</v>
      </c>
      <c r="X74" s="32"/>
      <c r="Y74" s="32"/>
      <c r="Z74" s="32"/>
      <c r="AA74" s="32"/>
      <c r="AB74" s="32"/>
      <c r="AC74" s="32"/>
      <c r="AD74" s="32"/>
      <c r="AE74" s="32"/>
      <c r="AF74" s="32"/>
      <c r="AG74" s="32"/>
      <c r="AH74" s="32"/>
      <c r="AI74" s="32"/>
      <c r="AJ74" s="32"/>
      <c r="AK74" s="32"/>
      <c r="AL74" s="32"/>
      <c r="AM74" s="32"/>
      <c r="AN74" s="32"/>
      <c r="AO74" s="32"/>
      <c r="AP74" s="32"/>
      <c r="AQ74" s="32"/>
      <c r="AR74" s="32"/>
      <c r="AS74" s="32"/>
      <c r="AT74" s="33" t="s">
        <v>552</v>
      </c>
      <c r="AU74" s="32" t="s">
        <v>1040</v>
      </c>
      <c r="AV74" s="32" t="s">
        <v>1015</v>
      </c>
      <c r="AW74" s="32" t="s">
        <v>710</v>
      </c>
      <c r="AX74" s="32" t="s">
        <v>371</v>
      </c>
      <c r="AY74" s="32"/>
      <c r="AZ74" s="32">
        <v>2</v>
      </c>
      <c r="BA74" s="32"/>
    </row>
    <row r="75" spans="1:53" ht="15">
      <c r="A75" s="127"/>
      <c r="B75" s="128"/>
      <c r="C75" s="128"/>
      <c r="D75" s="128"/>
      <c r="E75" s="128"/>
      <c r="F75" s="129"/>
      <c r="G75" s="43"/>
      <c r="H75" s="43"/>
      <c r="I75" s="43"/>
      <c r="J75" s="34"/>
      <c r="K75" s="32"/>
      <c r="L75" s="32"/>
      <c r="M75" s="32"/>
      <c r="N75" s="32"/>
      <c r="O75" s="32"/>
      <c r="P75" s="32"/>
      <c r="Q75" s="32"/>
      <c r="R75" s="32" t="s">
        <v>872</v>
      </c>
      <c r="S75" s="36" t="e">
        <f t="shared" si="6"/>
        <v>#N/A</v>
      </c>
      <c r="T75" s="32"/>
      <c r="U75" s="36" t="e">
        <f t="shared" si="7"/>
        <v>#N/A</v>
      </c>
      <c r="V75" s="36" t="e">
        <f t="shared" si="8"/>
        <v>#N/A</v>
      </c>
      <c r="W75" s="36" t="e">
        <f t="shared" si="9"/>
        <v>#N/A</v>
      </c>
      <c r="X75" s="32"/>
      <c r="Y75" s="32"/>
      <c r="Z75" s="32"/>
      <c r="AA75" s="32"/>
      <c r="AB75" s="32"/>
      <c r="AC75" s="32"/>
      <c r="AD75" s="32"/>
      <c r="AE75" s="32"/>
      <c r="AF75" s="32"/>
      <c r="AG75" s="32"/>
      <c r="AH75" s="32"/>
      <c r="AI75" s="32"/>
      <c r="AJ75" s="32"/>
      <c r="AK75" s="32"/>
      <c r="AL75" s="32"/>
      <c r="AM75" s="32"/>
      <c r="AN75" s="32"/>
      <c r="AO75" s="32"/>
      <c r="AP75" s="32"/>
      <c r="AQ75" s="32"/>
      <c r="AR75" s="32"/>
      <c r="AS75" s="32"/>
      <c r="AT75" s="33" t="s">
        <v>45</v>
      </c>
      <c r="AU75" s="32" t="s">
        <v>1041</v>
      </c>
      <c r="AV75" s="32" t="s">
        <v>11</v>
      </c>
      <c r="AW75" s="32" t="s">
        <v>710</v>
      </c>
      <c r="AX75" s="32"/>
      <c r="AY75" s="32"/>
      <c r="AZ75" s="32">
        <v>1</v>
      </c>
      <c r="BA75" s="32"/>
    </row>
    <row r="76" spans="1:53" ht="15.75" thickBot="1">
      <c r="A76" s="130"/>
      <c r="B76" s="131"/>
      <c r="C76" s="131"/>
      <c r="D76" s="131"/>
      <c r="E76" s="131"/>
      <c r="F76" s="132"/>
      <c r="G76" s="43"/>
      <c r="H76" s="43"/>
      <c r="I76" s="43"/>
      <c r="J76" s="32"/>
      <c r="K76" s="32"/>
      <c r="L76" s="32"/>
      <c r="M76" s="32"/>
      <c r="N76" s="32"/>
      <c r="O76" s="32"/>
      <c r="P76" s="32"/>
      <c r="Q76" s="32"/>
      <c r="R76" s="32" t="s">
        <v>867</v>
      </c>
      <c r="S76" s="36" t="e">
        <f t="shared" si="6"/>
        <v>#N/A</v>
      </c>
      <c r="T76" s="32"/>
      <c r="U76" s="36" t="e">
        <f t="shared" si="7"/>
        <v>#N/A</v>
      </c>
      <c r="V76" s="36" t="e">
        <f t="shared" si="8"/>
        <v>#N/A</v>
      </c>
      <c r="W76" s="36" t="e">
        <f t="shared" si="9"/>
        <v>#N/A</v>
      </c>
      <c r="X76" s="32"/>
      <c r="Y76" s="32"/>
      <c r="Z76" s="32"/>
      <c r="AA76" s="32"/>
      <c r="AB76" s="32"/>
      <c r="AC76" s="32"/>
      <c r="AD76" s="32"/>
      <c r="AE76" s="32"/>
      <c r="AF76" s="32"/>
      <c r="AG76" s="32"/>
      <c r="AH76" s="32"/>
      <c r="AI76" s="32"/>
      <c r="AJ76" s="32"/>
      <c r="AK76" s="32"/>
      <c r="AL76" s="32"/>
      <c r="AM76" s="32"/>
      <c r="AN76" s="32"/>
      <c r="AO76" s="32"/>
      <c r="AP76" s="32"/>
      <c r="AQ76" s="32"/>
      <c r="AR76" s="32"/>
      <c r="AS76" s="32"/>
      <c r="AT76" s="33" t="s">
        <v>47</v>
      </c>
      <c r="AU76" s="32" t="s">
        <v>736</v>
      </c>
      <c r="AV76" s="32" t="s">
        <v>11</v>
      </c>
      <c r="AW76" s="32" t="s">
        <v>1396</v>
      </c>
      <c r="AX76" s="32"/>
      <c r="AY76" s="32"/>
      <c r="AZ76" s="32">
        <v>3</v>
      </c>
      <c r="BA76" s="32"/>
    </row>
    <row r="77" spans="1:53" ht="15">
      <c r="A77" s="43"/>
      <c r="B77" s="43"/>
      <c r="C77" s="43"/>
      <c r="D77" s="43"/>
      <c r="E77" s="43"/>
      <c r="F77" s="43"/>
      <c r="G77" s="43"/>
      <c r="H77" s="43"/>
      <c r="I77" s="43"/>
      <c r="J77" s="32"/>
      <c r="K77" s="32"/>
      <c r="L77" s="32"/>
      <c r="M77" s="32"/>
      <c r="N77" s="32"/>
      <c r="O77" s="32"/>
      <c r="P77" s="32"/>
      <c r="Q77" s="32"/>
      <c r="R77" s="32" t="s">
        <v>873</v>
      </c>
      <c r="S77" s="36" t="e">
        <f t="shared" si="6"/>
        <v>#N/A</v>
      </c>
      <c r="T77" s="32"/>
      <c r="U77" s="36" t="e">
        <f t="shared" si="7"/>
        <v>#N/A</v>
      </c>
      <c r="V77" s="36" t="e">
        <f t="shared" si="8"/>
        <v>#N/A</v>
      </c>
      <c r="W77" s="36" t="e">
        <f t="shared" si="9"/>
        <v>#N/A</v>
      </c>
      <c r="X77" s="32"/>
      <c r="Y77" s="32"/>
      <c r="Z77" s="32"/>
      <c r="AA77" s="32"/>
      <c r="AB77" s="32"/>
      <c r="AC77" s="32"/>
      <c r="AD77" s="32"/>
      <c r="AE77" s="32"/>
      <c r="AF77" s="32"/>
      <c r="AG77" s="32"/>
      <c r="AH77" s="32"/>
      <c r="AI77" s="32"/>
      <c r="AJ77" s="32"/>
      <c r="AK77" s="32"/>
      <c r="AL77" s="32"/>
      <c r="AM77" s="32"/>
      <c r="AN77" s="32"/>
      <c r="AO77" s="32"/>
      <c r="AP77" s="32"/>
      <c r="AQ77" s="32"/>
      <c r="AR77" s="32"/>
      <c r="AS77" s="32"/>
      <c r="AT77" s="33" t="s">
        <v>59</v>
      </c>
      <c r="AU77" s="32" t="s">
        <v>1042</v>
      </c>
      <c r="AV77" s="32" t="s">
        <v>11</v>
      </c>
      <c r="AW77" s="32" t="s">
        <v>710</v>
      </c>
      <c r="AX77" s="32"/>
      <c r="AY77" s="32"/>
      <c r="AZ77" s="32">
        <v>3</v>
      </c>
      <c r="BA77" s="32"/>
    </row>
    <row r="78" spans="1:53" ht="26.25">
      <c r="A78" s="43"/>
      <c r="B78" s="43"/>
      <c r="C78" s="43"/>
      <c r="D78" s="43"/>
      <c r="E78" s="43"/>
      <c r="F78" s="43"/>
      <c r="G78" s="43"/>
      <c r="H78" s="43"/>
      <c r="I78" s="43"/>
      <c r="J78" s="32"/>
      <c r="K78" s="32"/>
      <c r="L78" s="32"/>
      <c r="M78" s="32"/>
      <c r="N78" s="32"/>
      <c r="O78" s="32"/>
      <c r="P78" s="32"/>
      <c r="Q78" s="32"/>
      <c r="R78" s="42" t="s">
        <v>898</v>
      </c>
      <c r="S78" s="36" t="e">
        <f t="shared" si="6"/>
        <v>#N/A</v>
      </c>
      <c r="T78" s="32"/>
      <c r="U78" s="36" t="e">
        <f t="shared" si="7"/>
        <v>#N/A</v>
      </c>
      <c r="V78" s="36" t="e">
        <f t="shared" si="8"/>
        <v>#N/A</v>
      </c>
      <c r="W78" s="36" t="e">
        <f t="shared" si="9"/>
        <v>#N/A</v>
      </c>
      <c r="X78" s="32"/>
      <c r="Y78" s="32"/>
      <c r="Z78" s="32"/>
      <c r="AA78" s="32"/>
      <c r="AB78" s="32"/>
      <c r="AC78" s="32"/>
      <c r="AD78" s="32"/>
      <c r="AE78" s="32"/>
      <c r="AF78" s="32"/>
      <c r="AG78" s="32"/>
      <c r="AH78" s="32"/>
      <c r="AI78" s="32"/>
      <c r="AJ78" s="32"/>
      <c r="AK78" s="32"/>
      <c r="AL78" s="32"/>
      <c r="AM78" s="32"/>
      <c r="AN78" s="32"/>
      <c r="AO78" s="32"/>
      <c r="AP78" s="32"/>
      <c r="AQ78" s="32"/>
      <c r="AR78" s="32"/>
      <c r="AS78" s="32"/>
      <c r="AT78" s="33" t="s">
        <v>553</v>
      </c>
      <c r="AU78" s="32" t="s">
        <v>1043</v>
      </c>
      <c r="AV78" s="32" t="s">
        <v>11</v>
      </c>
      <c r="AW78" s="32" t="s">
        <v>710</v>
      </c>
      <c r="AX78" s="32"/>
      <c r="AY78" s="32"/>
      <c r="AZ78" s="32">
        <v>1</v>
      </c>
      <c r="BA78" s="32"/>
    </row>
    <row r="79" spans="1:53" ht="15">
      <c r="A79" s="43"/>
      <c r="B79" s="43"/>
      <c r="C79" s="43"/>
      <c r="D79" s="43"/>
      <c r="E79" s="43"/>
      <c r="F79" s="43"/>
      <c r="G79" s="43"/>
      <c r="H79" s="43"/>
      <c r="I79" s="43"/>
      <c r="J79" s="32"/>
      <c r="K79" s="32"/>
      <c r="L79" s="32"/>
      <c r="M79" s="32"/>
      <c r="N79" s="32"/>
      <c r="O79" s="32"/>
      <c r="P79" s="32"/>
      <c r="Q79" s="32"/>
      <c r="R79" s="42" t="s">
        <v>895</v>
      </c>
      <c r="S79" s="36" t="e">
        <f t="shared" si="6"/>
        <v>#N/A</v>
      </c>
      <c r="T79" s="32"/>
      <c r="U79" s="32"/>
      <c r="V79" s="36" t="e">
        <f t="shared" si="8"/>
        <v>#N/A</v>
      </c>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3" t="s">
        <v>240</v>
      </c>
      <c r="AU79" s="32" t="s">
        <v>737</v>
      </c>
      <c r="AV79" s="32" t="s">
        <v>1400</v>
      </c>
      <c r="AW79" s="32" t="s">
        <v>710</v>
      </c>
      <c r="AX79" s="32"/>
      <c r="AY79" s="32"/>
      <c r="AZ79" s="32">
        <v>3</v>
      </c>
      <c r="BA79" s="32"/>
    </row>
    <row r="80" spans="1:53" ht="15">
      <c r="A80" s="43"/>
      <c r="B80" s="43"/>
      <c r="C80" s="43"/>
      <c r="D80" s="43"/>
      <c r="E80" s="43"/>
      <c r="F80" s="43"/>
      <c r="G80" s="43"/>
      <c r="H80" s="43"/>
      <c r="I80" s="43"/>
      <c r="J80" s="32"/>
      <c r="K80" s="32"/>
      <c r="L80" s="32"/>
      <c r="M80" s="32"/>
      <c r="N80" s="32"/>
      <c r="O80" s="32"/>
      <c r="P80" s="32"/>
      <c r="Q80" s="32"/>
      <c r="R80" s="42" t="s">
        <v>896</v>
      </c>
      <c r="S80" s="32"/>
      <c r="T80" s="32"/>
      <c r="U80" s="32"/>
      <c r="V80" s="36" t="e">
        <f t="shared" si="8"/>
        <v>#N/A</v>
      </c>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3" t="s">
        <v>554</v>
      </c>
      <c r="AU80" s="32" t="s">
        <v>738</v>
      </c>
      <c r="AV80" s="32" t="s">
        <v>1015</v>
      </c>
      <c r="AW80" s="32" t="s">
        <v>1393</v>
      </c>
      <c r="AX80" s="32"/>
      <c r="AY80" s="32" t="s">
        <v>168</v>
      </c>
      <c r="AZ80" s="32">
        <v>2</v>
      </c>
      <c r="BA80" s="32"/>
    </row>
    <row r="81" spans="1:53" ht="26.25">
      <c r="A81" s="43"/>
      <c r="B81" s="43"/>
      <c r="C81" s="43"/>
      <c r="D81" s="43"/>
      <c r="E81" s="43"/>
      <c r="F81" s="43"/>
      <c r="G81" s="43"/>
      <c r="H81" s="43"/>
      <c r="I81" s="43"/>
      <c r="J81" s="32"/>
      <c r="K81" s="32"/>
      <c r="L81" s="32"/>
      <c r="M81" s="32"/>
      <c r="N81" s="32"/>
      <c r="O81" s="32"/>
      <c r="P81" s="32"/>
      <c r="Q81" s="32"/>
      <c r="R81" s="42" t="s">
        <v>897</v>
      </c>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3" t="s">
        <v>241</v>
      </c>
      <c r="AU81" s="32" t="s">
        <v>739</v>
      </c>
      <c r="AV81" s="32" t="s">
        <v>10</v>
      </c>
      <c r="AW81" s="32" t="s">
        <v>1392</v>
      </c>
      <c r="AX81" s="32"/>
      <c r="AY81" s="32"/>
      <c r="AZ81" s="32">
        <v>2</v>
      </c>
      <c r="BA81" s="32"/>
    </row>
    <row r="82" spans="1:53" ht="15">
      <c r="A82" s="43"/>
      <c r="B82" s="43"/>
      <c r="C82" s="43"/>
      <c r="D82" s="43"/>
      <c r="E82" s="43"/>
      <c r="F82" s="43"/>
      <c r="G82" s="43"/>
      <c r="H82" s="43"/>
      <c r="I82" s="43"/>
      <c r="J82" s="32"/>
      <c r="K82" s="32"/>
      <c r="L82" s="32"/>
      <c r="M82" s="32"/>
      <c r="N82" s="32"/>
      <c r="O82" s="32"/>
      <c r="P82" s="32"/>
      <c r="Q82" s="32"/>
      <c r="R82" s="36"/>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3" t="s">
        <v>96</v>
      </c>
      <c r="AU82" s="32" t="s">
        <v>740</v>
      </c>
      <c r="AV82" s="32" t="s">
        <v>11</v>
      </c>
      <c r="AW82" s="32" t="s">
        <v>710</v>
      </c>
      <c r="AX82" s="32" t="s">
        <v>366</v>
      </c>
      <c r="AY82" s="32"/>
      <c r="AZ82" s="32">
        <v>2</v>
      </c>
      <c r="BA82" s="32"/>
    </row>
    <row r="83" spans="1:53" ht="15">
      <c r="A83" s="43"/>
      <c r="B83" s="43"/>
      <c r="C83" s="43"/>
      <c r="D83" s="43"/>
      <c r="E83" s="43"/>
      <c r="F83" s="43"/>
      <c r="G83" s="43"/>
      <c r="H83" s="43"/>
      <c r="I83" s="43"/>
      <c r="J83" s="32"/>
      <c r="K83" s="32"/>
      <c r="L83" s="32"/>
      <c r="M83" s="32"/>
      <c r="N83" s="32"/>
      <c r="O83" s="32"/>
      <c r="P83" s="32"/>
      <c r="Q83" s="32"/>
      <c r="R83" s="36"/>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3" t="s">
        <v>112</v>
      </c>
      <c r="AU83" s="32" t="s">
        <v>1044</v>
      </c>
      <c r="AV83" s="32" t="s">
        <v>1015</v>
      </c>
      <c r="AW83" s="32" t="s">
        <v>710</v>
      </c>
      <c r="AX83" s="32"/>
      <c r="AY83" s="32"/>
      <c r="AZ83" s="32">
        <v>2</v>
      </c>
      <c r="BA83" s="32"/>
    </row>
    <row r="84" spans="1:53" ht="15">
      <c r="A84" s="43"/>
      <c r="B84" s="43"/>
      <c r="C84" s="43"/>
      <c r="D84" s="43"/>
      <c r="E84" s="43"/>
      <c r="F84" s="43"/>
      <c r="G84" s="43"/>
      <c r="H84" s="43"/>
      <c r="I84" s="43"/>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3" t="s">
        <v>1449</v>
      </c>
      <c r="AU84" s="32" t="s">
        <v>741</v>
      </c>
      <c r="AV84" s="32" t="s">
        <v>1015</v>
      </c>
      <c r="AW84" s="32" t="s">
        <v>710</v>
      </c>
      <c r="AX84" s="32"/>
      <c r="AY84" s="32"/>
      <c r="AZ84" s="32">
        <v>3</v>
      </c>
      <c r="BA84" s="32"/>
    </row>
    <row r="85" spans="1:53" ht="15">
      <c r="A85" s="43"/>
      <c r="B85" s="43"/>
      <c r="C85" s="43"/>
      <c r="D85" s="43"/>
      <c r="E85" s="43"/>
      <c r="F85" s="43"/>
      <c r="G85" s="43"/>
      <c r="H85" s="43"/>
      <c r="I85" s="43"/>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3" t="s">
        <v>104</v>
      </c>
      <c r="AU85" s="32" t="s">
        <v>1450</v>
      </c>
      <c r="AV85" s="32" t="s">
        <v>1015</v>
      </c>
      <c r="AW85" s="32" t="s">
        <v>710</v>
      </c>
      <c r="AX85" s="32" t="s">
        <v>364</v>
      </c>
      <c r="AY85" s="32" t="s">
        <v>351</v>
      </c>
      <c r="AZ85" s="32">
        <v>1</v>
      </c>
      <c r="BA85" s="32"/>
    </row>
    <row r="86" spans="1:53" ht="15">
      <c r="A86" s="43"/>
      <c r="B86" s="43"/>
      <c r="C86" s="43"/>
      <c r="D86" s="43"/>
      <c r="E86" s="43"/>
      <c r="F86" s="43"/>
      <c r="G86" s="43"/>
      <c r="H86" s="43"/>
      <c r="I86" s="43"/>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3" t="s">
        <v>63</v>
      </c>
      <c r="AU86" s="32" t="s">
        <v>1451</v>
      </c>
      <c r="AV86" s="32" t="s">
        <v>1400</v>
      </c>
      <c r="AW86" s="32" t="s">
        <v>710</v>
      </c>
      <c r="AX86" s="32"/>
      <c r="AY86" s="32"/>
      <c r="AZ86" s="32">
        <v>3</v>
      </c>
      <c r="BA86" s="32"/>
    </row>
    <row r="87" spans="1:53" ht="15">
      <c r="A87" s="43"/>
      <c r="B87" s="43"/>
      <c r="C87" s="43"/>
      <c r="D87" s="43"/>
      <c r="E87" s="43"/>
      <c r="F87" s="43"/>
      <c r="G87" s="43"/>
      <c r="H87" s="43"/>
      <c r="I87" s="43"/>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3" t="s">
        <v>109</v>
      </c>
      <c r="AU87" s="32" t="s">
        <v>1452</v>
      </c>
      <c r="AV87" s="32" t="s">
        <v>1015</v>
      </c>
      <c r="AW87" s="32" t="s">
        <v>710</v>
      </c>
      <c r="AX87" s="32"/>
      <c r="AY87" s="32"/>
      <c r="AZ87" s="32">
        <v>2</v>
      </c>
      <c r="BA87" s="32"/>
    </row>
    <row r="88" spans="1:53" ht="15">
      <c r="A88" s="43"/>
      <c r="B88" s="43"/>
      <c r="C88" s="43"/>
      <c r="D88" s="43"/>
      <c r="E88" s="43"/>
      <c r="F88" s="43"/>
      <c r="G88" s="43"/>
      <c r="H88" s="43"/>
      <c r="I88" s="43"/>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3" t="s">
        <v>555</v>
      </c>
      <c r="AU88" s="32" t="s">
        <v>1453</v>
      </c>
      <c r="AV88" s="32" t="s">
        <v>1018</v>
      </c>
      <c r="AW88" s="32" t="s">
        <v>1384</v>
      </c>
      <c r="AX88" s="32"/>
      <c r="AY88" s="32"/>
      <c r="AZ88" s="32">
        <v>2</v>
      </c>
      <c r="BA88" s="32"/>
    </row>
    <row r="89" spans="1:53" ht="15">
      <c r="A89" s="43"/>
      <c r="B89" s="43"/>
      <c r="C89" s="43"/>
      <c r="D89" s="43"/>
      <c r="E89" s="43"/>
      <c r="F89" s="43"/>
      <c r="G89" s="43"/>
      <c r="H89" s="43"/>
      <c r="I89" s="43"/>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3" t="s">
        <v>167</v>
      </c>
      <c r="AU89" s="32" t="s">
        <v>1454</v>
      </c>
      <c r="AV89" s="32" t="s">
        <v>1015</v>
      </c>
      <c r="AW89" s="32" t="s">
        <v>1401</v>
      </c>
      <c r="AX89" s="32"/>
      <c r="AY89" s="32"/>
      <c r="AZ89" s="32">
        <v>2</v>
      </c>
      <c r="BA89" s="32"/>
    </row>
    <row r="90" spans="1:53" ht="15">
      <c r="A90" s="43"/>
      <c r="B90" s="43"/>
      <c r="C90" s="43"/>
      <c r="D90" s="43"/>
      <c r="E90" s="43"/>
      <c r="F90" s="43"/>
      <c r="G90" s="43"/>
      <c r="H90" s="43"/>
      <c r="I90" s="43"/>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3" t="s">
        <v>210</v>
      </c>
      <c r="AU90" s="32" t="s">
        <v>742</v>
      </c>
      <c r="AV90" s="32" t="s">
        <v>1400</v>
      </c>
      <c r="AW90" s="32" t="s">
        <v>1401</v>
      </c>
      <c r="AX90" s="32"/>
      <c r="AY90" s="32"/>
      <c r="AZ90" s="32">
        <v>5</v>
      </c>
      <c r="BA90" s="32"/>
    </row>
    <row r="91" spans="1:53" ht="15">
      <c r="A91" s="43"/>
      <c r="B91" s="43"/>
      <c r="C91" s="43"/>
      <c r="D91" s="43"/>
      <c r="E91" s="43"/>
      <c r="F91" s="43"/>
      <c r="G91" s="43"/>
      <c r="H91" s="43"/>
      <c r="I91" s="43"/>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3" t="s">
        <v>105</v>
      </c>
      <c r="AU91" s="32" t="s">
        <v>1455</v>
      </c>
      <c r="AV91" s="32" t="s">
        <v>1015</v>
      </c>
      <c r="AW91" s="32" t="s">
        <v>710</v>
      </c>
      <c r="AX91" s="32" t="s">
        <v>364</v>
      </c>
      <c r="AY91" s="32" t="s">
        <v>119</v>
      </c>
      <c r="AZ91" s="32">
        <v>2</v>
      </c>
      <c r="BA91" s="32"/>
    </row>
    <row r="92" spans="1:53" ht="15">
      <c r="A92" s="43"/>
      <c r="B92" s="43"/>
      <c r="C92" s="43"/>
      <c r="D92" s="43"/>
      <c r="E92" s="43"/>
      <c r="F92" s="43"/>
      <c r="G92" s="43"/>
      <c r="H92" s="43"/>
      <c r="I92" s="43"/>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3" t="s">
        <v>1456</v>
      </c>
      <c r="AU92" s="32" t="s">
        <v>1457</v>
      </c>
      <c r="AV92" s="32" t="s">
        <v>1015</v>
      </c>
      <c r="AW92" s="32" t="s">
        <v>710</v>
      </c>
      <c r="AX92" s="32" t="s">
        <v>364</v>
      </c>
      <c r="AY92" s="32" t="s">
        <v>1045</v>
      </c>
      <c r="AZ92" s="32">
        <v>2</v>
      </c>
      <c r="BA92" s="32"/>
    </row>
    <row r="93" spans="1:53" ht="15">
      <c r="A93" s="43"/>
      <c r="B93" s="43"/>
      <c r="C93" s="43"/>
      <c r="D93" s="43"/>
      <c r="E93" s="43"/>
      <c r="F93" s="43"/>
      <c r="G93" s="43"/>
      <c r="H93" s="43"/>
      <c r="I93" s="43"/>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3" t="s">
        <v>165</v>
      </c>
      <c r="AU93" s="32" t="s">
        <v>1046</v>
      </c>
      <c r="AV93" s="32" t="s">
        <v>1018</v>
      </c>
      <c r="AW93" s="32" t="s">
        <v>1384</v>
      </c>
      <c r="AX93" s="32"/>
      <c r="AY93" s="32"/>
      <c r="AZ93" s="32">
        <v>2</v>
      </c>
      <c r="BA93" s="32"/>
    </row>
    <row r="94" spans="1:53" ht="15">
      <c r="A94" s="43"/>
      <c r="B94" s="43"/>
      <c r="C94" s="43"/>
      <c r="D94" s="43"/>
      <c r="E94" s="43"/>
      <c r="F94" s="43"/>
      <c r="G94" s="43"/>
      <c r="H94" s="43"/>
      <c r="I94" s="43"/>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3" t="s">
        <v>51</v>
      </c>
      <c r="AU94" s="32" t="s">
        <v>1458</v>
      </c>
      <c r="AV94" s="32" t="s">
        <v>1400</v>
      </c>
      <c r="AW94" s="32" t="s">
        <v>710</v>
      </c>
      <c r="AX94" s="32" t="s">
        <v>366</v>
      </c>
      <c r="AY94" s="32" t="s">
        <v>1047</v>
      </c>
      <c r="AZ94" s="32">
        <v>5</v>
      </c>
      <c r="BA94" s="32"/>
    </row>
    <row r="95" spans="1:53" ht="15">
      <c r="A95" s="43"/>
      <c r="B95" s="43"/>
      <c r="C95" s="43"/>
      <c r="D95" s="43"/>
      <c r="E95" s="43"/>
      <c r="F95" s="43"/>
      <c r="G95" s="43"/>
      <c r="H95" s="43"/>
      <c r="I95" s="43"/>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3" t="s">
        <v>52</v>
      </c>
      <c r="AU95" s="32" t="s">
        <v>1459</v>
      </c>
      <c r="AV95" s="32" t="s">
        <v>1383</v>
      </c>
      <c r="AW95" s="32" t="s">
        <v>710</v>
      </c>
      <c r="AX95" s="32" t="s">
        <v>367</v>
      </c>
      <c r="AY95" s="32" t="s">
        <v>1047</v>
      </c>
      <c r="AZ95" s="32">
        <v>5</v>
      </c>
      <c r="BA95" s="32"/>
    </row>
    <row r="96" spans="1:53" ht="15">
      <c r="A96" s="43"/>
      <c r="B96" s="43"/>
      <c r="C96" s="43"/>
      <c r="D96" s="43"/>
      <c r="E96" s="43"/>
      <c r="F96" s="43"/>
      <c r="G96" s="43"/>
      <c r="H96" s="43"/>
      <c r="I96" s="43"/>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3" t="s">
        <v>97</v>
      </c>
      <c r="AU96" s="32" t="s">
        <v>1048</v>
      </c>
      <c r="AV96" s="32" t="s">
        <v>1015</v>
      </c>
      <c r="AW96" s="32" t="s">
        <v>1398</v>
      </c>
      <c r="AX96" s="32"/>
      <c r="AY96" s="32" t="s">
        <v>1049</v>
      </c>
      <c r="AZ96" s="32">
        <v>2</v>
      </c>
      <c r="BA96" s="32"/>
    </row>
    <row r="97" spans="1:53" ht="15">
      <c r="A97" s="43"/>
      <c r="B97" s="43"/>
      <c r="C97" s="43"/>
      <c r="D97" s="43"/>
      <c r="E97" s="43"/>
      <c r="F97" s="43"/>
      <c r="G97" s="43"/>
      <c r="H97" s="43"/>
      <c r="I97" s="43"/>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3" t="s">
        <v>1460</v>
      </c>
      <c r="AU97" s="32" t="s">
        <v>1050</v>
      </c>
      <c r="AV97" s="32" t="s">
        <v>1015</v>
      </c>
      <c r="AW97" s="32" t="s">
        <v>1398</v>
      </c>
      <c r="AX97" s="32"/>
      <c r="AY97" s="32" t="s">
        <v>446</v>
      </c>
      <c r="AZ97" s="32">
        <v>1</v>
      </c>
      <c r="BA97" s="32"/>
    </row>
    <row r="98" spans="1:53" ht="15">
      <c r="A98" s="43"/>
      <c r="B98" s="43"/>
      <c r="C98" s="43"/>
      <c r="D98" s="43"/>
      <c r="E98" s="43"/>
      <c r="F98" s="43"/>
      <c r="G98" s="43"/>
      <c r="H98" s="43"/>
      <c r="I98" s="43"/>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3" t="s">
        <v>110</v>
      </c>
      <c r="AU98" s="32" t="s">
        <v>1051</v>
      </c>
      <c r="AV98" s="32" t="s">
        <v>1015</v>
      </c>
      <c r="AW98" s="32" t="s">
        <v>710</v>
      </c>
      <c r="AX98" s="32"/>
      <c r="AY98" s="32"/>
      <c r="AZ98" s="32">
        <v>2</v>
      </c>
      <c r="BA98" s="32"/>
    </row>
    <row r="99" spans="1:53" ht="15">
      <c r="A99" s="43"/>
      <c r="B99" s="43"/>
      <c r="C99" s="43"/>
      <c r="D99" s="43"/>
      <c r="E99" s="43"/>
      <c r="F99" s="43"/>
      <c r="G99" s="43"/>
      <c r="H99" s="43"/>
      <c r="I99" s="43"/>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3" t="s">
        <v>242</v>
      </c>
      <c r="AU99" s="32" t="s">
        <v>1461</v>
      </c>
      <c r="AV99" s="32" t="s">
        <v>1383</v>
      </c>
      <c r="AW99" s="32" t="s">
        <v>710</v>
      </c>
      <c r="AX99" s="32" t="s">
        <v>366</v>
      </c>
      <c r="AY99" s="32" t="s">
        <v>1047</v>
      </c>
      <c r="AZ99" s="32">
        <v>5</v>
      </c>
      <c r="BA99" s="32"/>
    </row>
    <row r="100" spans="1:53" ht="15">
      <c r="A100" s="43"/>
      <c r="B100" s="43"/>
      <c r="C100" s="43"/>
      <c r="D100" s="43"/>
      <c r="E100" s="43"/>
      <c r="F100" s="43"/>
      <c r="G100" s="43"/>
      <c r="H100" s="43"/>
      <c r="I100" s="43"/>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3" t="s">
        <v>1462</v>
      </c>
      <c r="AU100" s="32" t="s">
        <v>1463</v>
      </c>
      <c r="AV100" s="32" t="s">
        <v>1383</v>
      </c>
      <c r="AW100" s="32" t="s">
        <v>710</v>
      </c>
      <c r="AX100" s="32" t="s">
        <v>366</v>
      </c>
      <c r="AY100" s="32" t="s">
        <v>1047</v>
      </c>
      <c r="AZ100" s="32">
        <v>6</v>
      </c>
      <c r="BA100" s="32"/>
    </row>
    <row r="101" spans="1:53" ht="15">
      <c r="A101" s="43"/>
      <c r="B101" s="43"/>
      <c r="C101" s="43"/>
      <c r="D101" s="43"/>
      <c r="E101" s="43"/>
      <c r="F101" s="43"/>
      <c r="G101" s="43"/>
      <c r="H101" s="43"/>
      <c r="I101" s="43"/>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3" t="s">
        <v>243</v>
      </c>
      <c r="AU101" s="32" t="s">
        <v>1464</v>
      </c>
      <c r="AV101" s="32" t="s">
        <v>1383</v>
      </c>
      <c r="AW101" s="32" t="s">
        <v>710</v>
      </c>
      <c r="AX101" s="32" t="s">
        <v>367</v>
      </c>
      <c r="AY101" s="32" t="s">
        <v>1047</v>
      </c>
      <c r="AZ101" s="32">
        <v>5</v>
      </c>
      <c r="BA101" s="32"/>
    </row>
    <row r="102" spans="1:53" ht="15">
      <c r="A102" s="43"/>
      <c r="B102" s="43"/>
      <c r="C102" s="43"/>
      <c r="D102" s="43"/>
      <c r="E102" s="43"/>
      <c r="F102" s="43"/>
      <c r="G102" s="43"/>
      <c r="H102" s="43"/>
      <c r="I102" s="43"/>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3" t="s">
        <v>1465</v>
      </c>
      <c r="AU102" s="32" t="s">
        <v>1466</v>
      </c>
      <c r="AV102" s="32" t="s">
        <v>1383</v>
      </c>
      <c r="AW102" s="32" t="s">
        <v>710</v>
      </c>
      <c r="AX102" s="32" t="s">
        <v>367</v>
      </c>
      <c r="AY102" s="32" t="s">
        <v>1047</v>
      </c>
      <c r="AZ102" s="32">
        <v>6</v>
      </c>
      <c r="BA102" s="32"/>
    </row>
    <row r="103" spans="1:53" ht="15">
      <c r="A103" s="43"/>
      <c r="B103" s="43"/>
      <c r="C103" s="43"/>
      <c r="D103" s="43"/>
      <c r="E103" s="43"/>
      <c r="F103" s="43"/>
      <c r="G103" s="43"/>
      <c r="H103" s="43"/>
      <c r="I103" s="43"/>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3" t="s">
        <v>141</v>
      </c>
      <c r="AU103" s="32" t="s">
        <v>1052</v>
      </c>
      <c r="AV103" s="32" t="s">
        <v>1400</v>
      </c>
      <c r="AW103" s="32" t="s">
        <v>710</v>
      </c>
      <c r="AX103" s="32"/>
      <c r="AY103" s="32"/>
      <c r="AZ103" s="32">
        <v>2</v>
      </c>
      <c r="BA103" s="32"/>
    </row>
    <row r="104" spans="1:53" ht="15">
      <c r="A104" s="43"/>
      <c r="B104" s="43"/>
      <c r="C104" s="43"/>
      <c r="D104" s="43"/>
      <c r="E104" s="43"/>
      <c r="F104" s="43"/>
      <c r="G104" s="43"/>
      <c r="H104" s="43"/>
      <c r="I104" s="43"/>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3" t="s">
        <v>556</v>
      </c>
      <c r="AU104" s="32" t="s">
        <v>1467</v>
      </c>
      <c r="AV104" s="32" t="s">
        <v>1015</v>
      </c>
      <c r="AW104" s="32" t="s">
        <v>710</v>
      </c>
      <c r="AX104" s="32" t="s">
        <v>366</v>
      </c>
      <c r="AY104" s="32" t="s">
        <v>119</v>
      </c>
      <c r="AZ104" s="32">
        <v>3</v>
      </c>
      <c r="BA104" s="32"/>
    </row>
    <row r="105" spans="1:53" ht="15">
      <c r="A105" s="43"/>
      <c r="B105" s="43"/>
      <c r="C105" s="43"/>
      <c r="D105" s="43"/>
      <c r="E105" s="43"/>
      <c r="F105" s="43"/>
      <c r="G105" s="43"/>
      <c r="H105" s="43"/>
      <c r="I105" s="43"/>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3" t="s">
        <v>1468</v>
      </c>
      <c r="AU105" s="32" t="s">
        <v>1469</v>
      </c>
      <c r="AV105" s="32" t="s">
        <v>1015</v>
      </c>
      <c r="AW105" s="32" t="s">
        <v>710</v>
      </c>
      <c r="AX105" s="32" t="s">
        <v>366</v>
      </c>
      <c r="AY105" s="32" t="s">
        <v>119</v>
      </c>
      <c r="AZ105" s="32">
        <v>3</v>
      </c>
      <c r="BA105" s="32"/>
    </row>
    <row r="106" spans="1:53" ht="15">
      <c r="A106" s="43"/>
      <c r="B106" s="43"/>
      <c r="C106" s="43"/>
      <c r="D106" s="43"/>
      <c r="E106" s="43"/>
      <c r="F106" s="43"/>
      <c r="G106" s="43"/>
      <c r="H106" s="43"/>
      <c r="I106" s="43"/>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3" t="s">
        <v>118</v>
      </c>
      <c r="AU106" s="32" t="s">
        <v>1470</v>
      </c>
      <c r="AV106" s="32" t="s">
        <v>11</v>
      </c>
      <c r="AW106" s="32" t="s">
        <v>710</v>
      </c>
      <c r="AX106" s="32"/>
      <c r="AY106" s="32"/>
      <c r="AZ106" s="32">
        <v>2</v>
      </c>
      <c r="BA106" s="32"/>
    </row>
    <row r="107" spans="1:53" ht="15">
      <c r="A107" s="43"/>
      <c r="B107" s="43"/>
      <c r="C107" s="43"/>
      <c r="D107" s="43"/>
      <c r="E107" s="43"/>
      <c r="F107" s="43"/>
      <c r="G107" s="43"/>
      <c r="H107" s="43"/>
      <c r="I107" s="43"/>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3" t="s">
        <v>244</v>
      </c>
      <c r="AU107" s="32" t="s">
        <v>1053</v>
      </c>
      <c r="AV107" s="32" t="s">
        <v>1015</v>
      </c>
      <c r="AW107" s="32" t="s">
        <v>625</v>
      </c>
      <c r="AX107" s="32"/>
      <c r="AY107" s="32"/>
      <c r="AZ107" s="32">
        <v>3</v>
      </c>
      <c r="BA107" s="32"/>
    </row>
    <row r="108" spans="1:53" ht="15">
      <c r="A108" s="43"/>
      <c r="B108" s="43"/>
      <c r="C108" s="43"/>
      <c r="D108" s="43"/>
      <c r="E108" s="43"/>
      <c r="F108" s="43"/>
      <c r="G108" s="43"/>
      <c r="H108" s="43"/>
      <c r="I108" s="43"/>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3" t="s">
        <v>245</v>
      </c>
      <c r="AU108" s="32" t="s">
        <v>1054</v>
      </c>
      <c r="AV108" s="32" t="s">
        <v>1015</v>
      </c>
      <c r="AW108" s="32" t="s">
        <v>625</v>
      </c>
      <c r="AX108" s="32"/>
      <c r="AY108" s="32"/>
      <c r="AZ108" s="32">
        <v>2</v>
      </c>
      <c r="BA108" s="32"/>
    </row>
    <row r="109" spans="1:53" ht="15">
      <c r="A109" s="43"/>
      <c r="B109" s="43"/>
      <c r="C109" s="43"/>
      <c r="D109" s="43"/>
      <c r="E109" s="43"/>
      <c r="F109" s="43"/>
      <c r="G109" s="43"/>
      <c r="H109" s="43"/>
      <c r="I109" s="43"/>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3" t="s">
        <v>557</v>
      </c>
      <c r="AU109" s="32" t="s">
        <v>1055</v>
      </c>
      <c r="AV109" s="32" t="s">
        <v>1015</v>
      </c>
      <c r="AW109" s="32" t="s">
        <v>625</v>
      </c>
      <c r="AX109" s="32"/>
      <c r="AY109" s="32"/>
      <c r="AZ109" s="32">
        <v>5</v>
      </c>
      <c r="BA109" s="32"/>
    </row>
    <row r="110" spans="1:53" ht="15">
      <c r="A110" s="31"/>
      <c r="B110" s="31"/>
      <c r="C110" s="31"/>
      <c r="D110" s="31"/>
      <c r="E110" s="31"/>
      <c r="F110" s="31"/>
      <c r="G110" s="31"/>
      <c r="H110" s="31"/>
      <c r="I110" s="31"/>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3" t="s">
        <v>62</v>
      </c>
      <c r="AU110" s="32" t="s">
        <v>1471</v>
      </c>
      <c r="AV110" s="32" t="s">
        <v>1400</v>
      </c>
      <c r="AW110" s="32" t="s">
        <v>710</v>
      </c>
      <c r="AX110" s="32" t="s">
        <v>1030</v>
      </c>
      <c r="AY110" s="32" t="s">
        <v>59</v>
      </c>
      <c r="AZ110" s="32">
        <v>5</v>
      </c>
      <c r="BA110" s="32"/>
    </row>
    <row r="111" spans="1:53" ht="15">
      <c r="A111" s="31"/>
      <c r="B111" s="31"/>
      <c r="C111" s="31"/>
      <c r="D111" s="31"/>
      <c r="E111" s="31"/>
      <c r="F111" s="31"/>
      <c r="G111" s="31"/>
      <c r="H111" s="31"/>
      <c r="I111" s="31"/>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3" t="s">
        <v>60</v>
      </c>
      <c r="AU111" s="32" t="s">
        <v>1472</v>
      </c>
      <c r="AV111" s="32" t="s">
        <v>1383</v>
      </c>
      <c r="AW111" s="32" t="s">
        <v>710</v>
      </c>
      <c r="AX111" s="32"/>
      <c r="AY111" s="32" t="s">
        <v>1034</v>
      </c>
      <c r="AZ111" s="32">
        <v>5</v>
      </c>
      <c r="BA111" s="32"/>
    </row>
    <row r="112" spans="1:53" ht="15">
      <c r="A112" s="31"/>
      <c r="B112" s="31"/>
      <c r="C112" s="31"/>
      <c r="D112" s="31"/>
      <c r="E112" s="31"/>
      <c r="F112" s="31"/>
      <c r="G112" s="31"/>
      <c r="H112" s="31"/>
      <c r="I112" s="31"/>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3" t="s">
        <v>558</v>
      </c>
      <c r="AU112" s="32" t="s">
        <v>1473</v>
      </c>
      <c r="AV112" s="32" t="s">
        <v>1383</v>
      </c>
      <c r="AW112" s="32" t="s">
        <v>710</v>
      </c>
      <c r="AX112" s="32" t="s">
        <v>1030</v>
      </c>
      <c r="AY112" s="32" t="s">
        <v>1036</v>
      </c>
      <c r="AZ112" s="32">
        <v>5</v>
      </c>
      <c r="BA112" s="32"/>
    </row>
    <row r="113" spans="1:53" ht="15">
      <c r="A113" s="31"/>
      <c r="B113" s="31"/>
      <c r="C113" s="31"/>
      <c r="D113" s="31"/>
      <c r="E113" s="31"/>
      <c r="F113" s="31"/>
      <c r="G113" s="31"/>
      <c r="H113" s="31"/>
      <c r="I113" s="31"/>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3" t="s">
        <v>559</v>
      </c>
      <c r="AU113" s="32" t="s">
        <v>1474</v>
      </c>
      <c r="AV113" s="32" t="s">
        <v>1015</v>
      </c>
      <c r="AW113" s="32" t="s">
        <v>710</v>
      </c>
      <c r="AX113" s="32"/>
      <c r="AY113" s="32" t="s">
        <v>1034</v>
      </c>
      <c r="AZ113" s="32">
        <v>3</v>
      </c>
      <c r="BA113" s="32"/>
    </row>
    <row r="114" spans="1:53" ht="15">
      <c r="A114" s="31"/>
      <c r="B114" s="31"/>
      <c r="C114" s="31"/>
      <c r="D114" s="31"/>
      <c r="E114" s="31"/>
      <c r="F114" s="31"/>
      <c r="G114" s="31"/>
      <c r="H114" s="31"/>
      <c r="I114" s="31"/>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3" t="s">
        <v>246</v>
      </c>
      <c r="AU114" s="32" t="s">
        <v>1475</v>
      </c>
      <c r="AV114" s="32" t="s">
        <v>10</v>
      </c>
      <c r="AW114" s="32" t="s">
        <v>1382</v>
      </c>
      <c r="AX114" s="32"/>
      <c r="AY114" s="32"/>
      <c r="AZ114" s="32">
        <v>5</v>
      </c>
      <c r="BA114" s="32"/>
    </row>
    <row r="115" spans="1:53" ht="15">
      <c r="A115" s="31"/>
      <c r="B115" s="31"/>
      <c r="C115" s="31"/>
      <c r="D115" s="31"/>
      <c r="E115" s="31"/>
      <c r="F115" s="31"/>
      <c r="G115" s="31"/>
      <c r="H115" s="31"/>
      <c r="I115" s="31"/>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3" t="s">
        <v>90</v>
      </c>
      <c r="AU115" s="32" t="s">
        <v>1056</v>
      </c>
      <c r="AV115" s="32" t="s">
        <v>1015</v>
      </c>
      <c r="AW115" s="32" t="s">
        <v>1393</v>
      </c>
      <c r="AX115" s="32"/>
      <c r="AY115" s="32"/>
      <c r="AZ115" s="32">
        <v>2</v>
      </c>
      <c r="BA115" s="32"/>
    </row>
    <row r="116" spans="1:53" ht="15">
      <c r="A116" s="31"/>
      <c r="B116" s="31"/>
      <c r="C116" s="31"/>
      <c r="D116" s="31"/>
      <c r="E116" s="31"/>
      <c r="F116" s="31"/>
      <c r="G116" s="31"/>
      <c r="H116" s="31"/>
      <c r="I116" s="31"/>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3" t="s">
        <v>168</v>
      </c>
      <c r="AU116" s="32" t="s">
        <v>743</v>
      </c>
      <c r="AV116" s="32" t="s">
        <v>11</v>
      </c>
      <c r="AW116" s="32" t="s">
        <v>1393</v>
      </c>
      <c r="AX116" s="32"/>
      <c r="AY116" s="32"/>
      <c r="AZ116" s="32">
        <v>3</v>
      </c>
      <c r="BA116" s="32"/>
    </row>
    <row r="117" spans="1:53" ht="15">
      <c r="A117" s="31"/>
      <c r="B117" s="31"/>
      <c r="C117" s="31"/>
      <c r="D117" s="31"/>
      <c r="E117" s="31"/>
      <c r="F117" s="31"/>
      <c r="G117" s="31"/>
      <c r="H117" s="31"/>
      <c r="I117" s="31"/>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3" t="s">
        <v>560</v>
      </c>
      <c r="AU117" s="32" t="s">
        <v>744</v>
      </c>
      <c r="AV117" s="32" t="s">
        <v>1476</v>
      </c>
      <c r="AW117" s="32" t="s">
        <v>1014</v>
      </c>
      <c r="AX117" s="32"/>
      <c r="AY117" s="32"/>
      <c r="AZ117" s="32">
        <v>1</v>
      </c>
      <c r="BA117" s="32"/>
    </row>
    <row r="118" spans="1:53" ht="15">
      <c r="A118" s="31"/>
      <c r="B118" s="31"/>
      <c r="C118" s="31"/>
      <c r="D118" s="31"/>
      <c r="E118" s="31"/>
      <c r="F118" s="31"/>
      <c r="G118" s="31"/>
      <c r="H118" s="31"/>
      <c r="I118" s="31"/>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3" t="s">
        <v>1477</v>
      </c>
      <c r="AU118" s="32" t="s">
        <v>1478</v>
      </c>
      <c r="AV118" s="32" t="s">
        <v>11</v>
      </c>
      <c r="AW118" s="32" t="s">
        <v>1396</v>
      </c>
      <c r="AX118" s="32"/>
      <c r="AY118" s="32"/>
      <c r="AZ118" s="32">
        <v>3</v>
      </c>
      <c r="BA118" s="32"/>
    </row>
    <row r="119" spans="1:53" ht="15">
      <c r="A119" s="31"/>
      <c r="B119" s="31"/>
      <c r="C119" s="31"/>
      <c r="D119" s="31"/>
      <c r="E119" s="31"/>
      <c r="F119" s="31"/>
      <c r="G119" s="31"/>
      <c r="H119" s="31"/>
      <c r="I119" s="31"/>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3" t="s">
        <v>1479</v>
      </c>
      <c r="AU119" s="32" t="s">
        <v>1480</v>
      </c>
      <c r="AV119" s="32" t="s">
        <v>1018</v>
      </c>
      <c r="AW119" s="32" t="s">
        <v>1396</v>
      </c>
      <c r="AX119" s="32"/>
      <c r="AY119" s="32"/>
      <c r="AZ119" s="32">
        <v>3</v>
      </c>
      <c r="BA119" s="32"/>
    </row>
    <row r="120" spans="1:53" ht="15">
      <c r="A120" s="31"/>
      <c r="B120" s="31"/>
      <c r="C120" s="31"/>
      <c r="D120" s="31"/>
      <c r="E120" s="31"/>
      <c r="F120" s="31"/>
      <c r="G120" s="31"/>
      <c r="H120" s="31"/>
      <c r="I120" s="31"/>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3" t="s">
        <v>561</v>
      </c>
      <c r="AU120" s="32" t="s">
        <v>745</v>
      </c>
      <c r="AV120" s="32" t="s">
        <v>1476</v>
      </c>
      <c r="AW120" s="32" t="s">
        <v>1014</v>
      </c>
      <c r="AX120" s="32"/>
      <c r="AY120" s="32"/>
      <c r="AZ120" s="32">
        <v>1</v>
      </c>
      <c r="BA120" s="32"/>
    </row>
    <row r="121" spans="1:53" ht="15">
      <c r="A121" s="31"/>
      <c r="B121" s="31"/>
      <c r="C121" s="31"/>
      <c r="D121" s="31"/>
      <c r="E121" s="31"/>
      <c r="F121" s="31"/>
      <c r="G121" s="31"/>
      <c r="H121" s="31"/>
      <c r="I121" s="31"/>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3" t="s">
        <v>1481</v>
      </c>
      <c r="AU121" s="32" t="s">
        <v>1482</v>
      </c>
      <c r="AV121" s="32" t="s">
        <v>11</v>
      </c>
      <c r="AW121" s="32" t="s">
        <v>1396</v>
      </c>
      <c r="AX121" s="32"/>
      <c r="AY121" s="32"/>
      <c r="AZ121" s="32">
        <v>3</v>
      </c>
      <c r="BA121" s="32"/>
    </row>
    <row r="122" spans="1:53" ht="15">
      <c r="A122" s="31"/>
      <c r="B122" s="31"/>
      <c r="C122" s="31"/>
      <c r="D122" s="31"/>
      <c r="E122" s="31"/>
      <c r="F122" s="31"/>
      <c r="G122" s="31"/>
      <c r="H122" s="31"/>
      <c r="I122" s="31"/>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3" t="s">
        <v>1483</v>
      </c>
      <c r="AU122" s="32" t="s">
        <v>1484</v>
      </c>
      <c r="AV122" s="32" t="s">
        <v>1018</v>
      </c>
      <c r="AW122" s="32" t="s">
        <v>1396</v>
      </c>
      <c r="AX122" s="32"/>
      <c r="AY122" s="32"/>
      <c r="AZ122" s="32">
        <v>3</v>
      </c>
      <c r="BA122" s="32"/>
    </row>
    <row r="123" spans="1:53" ht="15">
      <c r="A123" s="31"/>
      <c r="B123" s="31"/>
      <c r="C123" s="31"/>
      <c r="D123" s="31"/>
      <c r="E123" s="31"/>
      <c r="F123" s="31"/>
      <c r="G123" s="31"/>
      <c r="H123" s="31"/>
      <c r="I123" s="31"/>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3" t="s">
        <v>562</v>
      </c>
      <c r="AU123" s="32" t="s">
        <v>746</v>
      </c>
      <c r="AV123" s="32" t="s">
        <v>1476</v>
      </c>
      <c r="AW123" s="32" t="s">
        <v>1014</v>
      </c>
      <c r="AX123" s="32"/>
      <c r="AY123" s="32"/>
      <c r="AZ123" s="32">
        <v>1</v>
      </c>
      <c r="BA123" s="32"/>
    </row>
    <row r="124" spans="1:53" ht="15">
      <c r="A124" s="31"/>
      <c r="B124" s="31"/>
      <c r="C124" s="31"/>
      <c r="D124" s="31"/>
      <c r="E124" s="31"/>
      <c r="F124" s="31"/>
      <c r="G124" s="31"/>
      <c r="H124" s="31"/>
      <c r="I124" s="31"/>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3" t="s">
        <v>1485</v>
      </c>
      <c r="AU124" s="32" t="s">
        <v>1486</v>
      </c>
      <c r="AV124" s="32" t="s">
        <v>1018</v>
      </c>
      <c r="AW124" s="32" t="s">
        <v>1396</v>
      </c>
      <c r="AX124" s="32"/>
      <c r="AY124" s="32"/>
      <c r="AZ124" s="32">
        <v>3</v>
      </c>
      <c r="BA124" s="32"/>
    </row>
    <row r="125" spans="1:53" ht="15">
      <c r="A125" s="31"/>
      <c r="B125" s="31"/>
      <c r="C125" s="31"/>
      <c r="D125" s="31"/>
      <c r="E125" s="31"/>
      <c r="F125" s="31"/>
      <c r="G125" s="31"/>
      <c r="H125" s="31"/>
      <c r="I125" s="31"/>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3" t="s">
        <v>1485</v>
      </c>
      <c r="AU125" s="32" t="s">
        <v>1487</v>
      </c>
      <c r="AV125" s="32" t="s">
        <v>11</v>
      </c>
      <c r="AW125" s="32" t="s">
        <v>1396</v>
      </c>
      <c r="AX125" s="32"/>
      <c r="AY125" s="32"/>
      <c r="AZ125" s="32">
        <v>3</v>
      </c>
      <c r="BA125" s="32"/>
    </row>
    <row r="126" spans="1:53" ht="15">
      <c r="A126" s="31"/>
      <c r="B126" s="31"/>
      <c r="C126" s="31"/>
      <c r="D126" s="31"/>
      <c r="E126" s="31"/>
      <c r="F126" s="31"/>
      <c r="G126" s="31"/>
      <c r="H126" s="31"/>
      <c r="I126" s="31"/>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3" t="s">
        <v>563</v>
      </c>
      <c r="AU126" s="32" t="s">
        <v>1488</v>
      </c>
      <c r="AV126" s="32" t="s">
        <v>1020</v>
      </c>
      <c r="AW126" s="32" t="s">
        <v>1396</v>
      </c>
      <c r="AX126" s="32"/>
      <c r="AY126" s="32"/>
      <c r="AZ126" s="32">
        <v>2</v>
      </c>
      <c r="BA126" s="32"/>
    </row>
    <row r="127" spans="1:53" ht="15">
      <c r="A127" s="31"/>
      <c r="B127" s="31"/>
      <c r="C127" s="31"/>
      <c r="D127" s="31"/>
      <c r="E127" s="31"/>
      <c r="F127" s="31"/>
      <c r="G127" s="31"/>
      <c r="H127" s="31"/>
      <c r="I127" s="31"/>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3" t="s">
        <v>1489</v>
      </c>
      <c r="AU127" s="32" t="s">
        <v>1490</v>
      </c>
      <c r="AV127" s="32" t="s">
        <v>1400</v>
      </c>
      <c r="AW127" s="32" t="s">
        <v>1401</v>
      </c>
      <c r="AX127" s="32" t="s">
        <v>358</v>
      </c>
      <c r="AY127" s="32"/>
      <c r="AZ127" s="32">
        <v>5</v>
      </c>
      <c r="BA127" s="32"/>
    </row>
    <row r="128" spans="1:53" ht="15">
      <c r="A128" s="31"/>
      <c r="B128" s="31"/>
      <c r="C128" s="31"/>
      <c r="D128" s="31"/>
      <c r="E128" s="31"/>
      <c r="F128" s="31"/>
      <c r="G128" s="31"/>
      <c r="H128" s="31"/>
      <c r="I128" s="31"/>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3" t="s">
        <v>564</v>
      </c>
      <c r="AU128" s="32" t="s">
        <v>747</v>
      </c>
      <c r="AV128" s="32" t="s">
        <v>10</v>
      </c>
      <c r="AW128" s="32" t="s">
        <v>1382</v>
      </c>
      <c r="AX128" s="32"/>
      <c r="AY128" s="32"/>
      <c r="AZ128" s="32">
        <v>3</v>
      </c>
      <c r="BA128" s="32"/>
    </row>
    <row r="129" spans="1:53" ht="15">
      <c r="A129" s="31"/>
      <c r="B129" s="31"/>
      <c r="C129" s="31"/>
      <c r="D129" s="31"/>
      <c r="E129" s="31"/>
      <c r="F129" s="31"/>
      <c r="G129" s="31"/>
      <c r="H129" s="31"/>
      <c r="I129" s="31"/>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3" t="s">
        <v>247</v>
      </c>
      <c r="AU129" s="32" t="s">
        <v>1057</v>
      </c>
      <c r="AV129" s="32" t="s">
        <v>1015</v>
      </c>
      <c r="AW129" s="32" t="s">
        <v>1393</v>
      </c>
      <c r="AX129" s="32" t="s">
        <v>1059</v>
      </c>
      <c r="AY129" s="32" t="s">
        <v>1058</v>
      </c>
      <c r="AZ129" s="32">
        <v>2</v>
      </c>
      <c r="BA129" s="32"/>
    </row>
    <row r="130" spans="1:53" ht="15">
      <c r="A130" s="31"/>
      <c r="B130" s="31"/>
      <c r="C130" s="31"/>
      <c r="D130" s="31"/>
      <c r="E130" s="31"/>
      <c r="F130" s="31"/>
      <c r="G130" s="31"/>
      <c r="H130" s="31"/>
      <c r="I130" s="31"/>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3" t="s">
        <v>248</v>
      </c>
      <c r="AU130" s="32" t="s">
        <v>748</v>
      </c>
      <c r="AV130" s="32" t="s">
        <v>1020</v>
      </c>
      <c r="AW130" s="32" t="s">
        <v>1393</v>
      </c>
      <c r="AX130" s="32"/>
      <c r="AY130" s="32"/>
      <c r="AZ130" s="32">
        <v>2</v>
      </c>
      <c r="BA130" s="32"/>
    </row>
    <row r="131" spans="1:53" ht="15">
      <c r="A131" s="31"/>
      <c r="B131" s="31"/>
      <c r="C131" s="31"/>
      <c r="D131" s="31"/>
      <c r="E131" s="31"/>
      <c r="F131" s="31"/>
      <c r="G131" s="31"/>
      <c r="H131" s="31"/>
      <c r="I131" s="31"/>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3" t="s">
        <v>565</v>
      </c>
      <c r="AU131" s="32" t="s">
        <v>1060</v>
      </c>
      <c r="AV131" s="32" t="s">
        <v>11</v>
      </c>
      <c r="AW131" s="32" t="s">
        <v>710</v>
      </c>
      <c r="AX131" s="32"/>
      <c r="AY131" s="32"/>
      <c r="AZ131" s="32">
        <v>1</v>
      </c>
      <c r="BA131" s="32"/>
    </row>
    <row r="132" spans="1:53" ht="15">
      <c r="A132" s="31"/>
      <c r="B132" s="31"/>
      <c r="C132" s="31"/>
      <c r="D132" s="31"/>
      <c r="E132" s="31"/>
      <c r="F132" s="31"/>
      <c r="G132" s="31"/>
      <c r="H132" s="31"/>
      <c r="I132" s="31"/>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3" t="s">
        <v>98</v>
      </c>
      <c r="AU132" s="32" t="s">
        <v>1061</v>
      </c>
      <c r="AV132" s="32" t="s">
        <v>1015</v>
      </c>
      <c r="AW132" s="32" t="s">
        <v>710</v>
      </c>
      <c r="AX132" s="32" t="s">
        <v>358</v>
      </c>
      <c r="AY132" s="32" t="s">
        <v>226</v>
      </c>
      <c r="AZ132" s="32">
        <v>3</v>
      </c>
      <c r="BA132" s="32"/>
    </row>
    <row r="133" spans="1:53" ht="15">
      <c r="A133" s="31"/>
      <c r="B133" s="31"/>
      <c r="C133" s="31"/>
      <c r="D133" s="31"/>
      <c r="E133" s="31"/>
      <c r="F133" s="31"/>
      <c r="G133" s="31"/>
      <c r="H133" s="31"/>
      <c r="I133" s="31"/>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3" t="s">
        <v>1491</v>
      </c>
      <c r="AU133" s="32" t="s">
        <v>1062</v>
      </c>
      <c r="AV133" s="32" t="s">
        <v>1015</v>
      </c>
      <c r="AW133" s="32" t="s">
        <v>710</v>
      </c>
      <c r="AX133" s="32" t="s">
        <v>358</v>
      </c>
      <c r="AY133" s="32" t="s">
        <v>226</v>
      </c>
      <c r="AZ133" s="32">
        <v>3</v>
      </c>
      <c r="BA133" s="32"/>
    </row>
    <row r="134" spans="1:53" ht="15">
      <c r="A134" s="31"/>
      <c r="B134" s="31"/>
      <c r="C134" s="31"/>
      <c r="D134" s="31"/>
      <c r="E134" s="31"/>
      <c r="F134" s="31"/>
      <c r="G134" s="31"/>
      <c r="H134" s="31"/>
      <c r="I134" s="31"/>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3" t="s">
        <v>249</v>
      </c>
      <c r="AU134" s="32" t="s">
        <v>749</v>
      </c>
      <c r="AV134" s="32" t="s">
        <v>1400</v>
      </c>
      <c r="AW134" s="32" t="s">
        <v>625</v>
      </c>
      <c r="AX134" s="32"/>
      <c r="AY134" s="32"/>
      <c r="AZ134" s="32">
        <v>5</v>
      </c>
      <c r="BA134" s="32"/>
    </row>
    <row r="135" spans="1:53" ht="15">
      <c r="A135" s="31"/>
      <c r="B135" s="31"/>
      <c r="C135" s="31"/>
      <c r="D135" s="31"/>
      <c r="E135" s="31"/>
      <c r="F135" s="31"/>
      <c r="G135" s="31"/>
      <c r="H135" s="31"/>
      <c r="I135" s="31"/>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3" t="s">
        <v>111</v>
      </c>
      <c r="AU135" s="32" t="s">
        <v>750</v>
      </c>
      <c r="AV135" s="32" t="s">
        <v>1400</v>
      </c>
      <c r="AW135" s="32" t="s">
        <v>710</v>
      </c>
      <c r="AX135" s="32" t="s">
        <v>361</v>
      </c>
      <c r="AY135" s="32" t="s">
        <v>321</v>
      </c>
      <c r="AZ135" s="32">
        <v>3</v>
      </c>
      <c r="BA135" s="32"/>
    </row>
    <row r="136" spans="1:53" ht="15">
      <c r="A136" s="31"/>
      <c r="B136" s="31"/>
      <c r="C136" s="31"/>
      <c r="D136" s="31"/>
      <c r="E136" s="31"/>
      <c r="F136" s="31"/>
      <c r="G136" s="31"/>
      <c r="H136" s="31"/>
      <c r="I136" s="31"/>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3" t="s">
        <v>250</v>
      </c>
      <c r="AU136" s="32" t="s">
        <v>751</v>
      </c>
      <c r="AV136" s="32" t="s">
        <v>1400</v>
      </c>
      <c r="AW136" s="32"/>
      <c r="AX136" s="32"/>
      <c r="AY136" s="32"/>
      <c r="AZ136" s="32">
        <v>3</v>
      </c>
      <c r="BA136" s="32"/>
    </row>
    <row r="137" spans="1:53" ht="15">
      <c r="A137" s="31"/>
      <c r="B137" s="31"/>
      <c r="C137" s="31"/>
      <c r="D137" s="31"/>
      <c r="E137" s="31"/>
      <c r="F137" s="31"/>
      <c r="G137" s="31"/>
      <c r="H137" s="31"/>
      <c r="I137" s="31"/>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3" t="s">
        <v>166</v>
      </c>
      <c r="AU137" s="32" t="s">
        <v>752</v>
      </c>
      <c r="AV137" s="32" t="s">
        <v>11</v>
      </c>
      <c r="AW137" s="32" t="s">
        <v>710</v>
      </c>
      <c r="AX137" s="32"/>
      <c r="AY137" s="32"/>
      <c r="AZ137" s="32">
        <v>1</v>
      </c>
      <c r="BA137" s="32"/>
    </row>
    <row r="138" spans="1:53" ht="15">
      <c r="A138" s="31"/>
      <c r="B138" s="31"/>
      <c r="C138" s="31"/>
      <c r="D138" s="31"/>
      <c r="E138" s="31"/>
      <c r="F138" s="31"/>
      <c r="G138" s="31"/>
      <c r="H138" s="31"/>
      <c r="I138" s="31"/>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3" t="s">
        <v>159</v>
      </c>
      <c r="AU138" s="32" t="s">
        <v>1063</v>
      </c>
      <c r="AV138" s="32" t="s">
        <v>11</v>
      </c>
      <c r="AW138" s="32" t="s">
        <v>710</v>
      </c>
      <c r="AX138" s="32"/>
      <c r="AY138" s="32"/>
      <c r="AZ138" s="32">
        <v>1</v>
      </c>
      <c r="BA138" s="32"/>
    </row>
    <row r="139" spans="1:53" ht="15">
      <c r="A139" s="31"/>
      <c r="B139" s="31"/>
      <c r="C139" s="31"/>
      <c r="D139" s="31"/>
      <c r="E139" s="31"/>
      <c r="F139" s="31"/>
      <c r="G139" s="31"/>
      <c r="H139" s="31"/>
      <c r="I139" s="31"/>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3" t="s">
        <v>251</v>
      </c>
      <c r="AU139" s="32" t="s">
        <v>1064</v>
      </c>
      <c r="AV139" s="32" t="s">
        <v>1015</v>
      </c>
      <c r="AW139" s="32" t="s">
        <v>710</v>
      </c>
      <c r="AX139" s="32" t="s">
        <v>1028</v>
      </c>
      <c r="AY139" s="32"/>
      <c r="AZ139" s="32">
        <v>1</v>
      </c>
      <c r="BA139" s="32"/>
    </row>
    <row r="140" spans="1:53" ht="15">
      <c r="A140" s="31"/>
      <c r="B140" s="31"/>
      <c r="C140" s="31"/>
      <c r="D140" s="31"/>
      <c r="E140" s="31"/>
      <c r="F140" s="31"/>
      <c r="G140" s="31"/>
      <c r="H140" s="31"/>
      <c r="I140" s="31"/>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3" t="s">
        <v>252</v>
      </c>
      <c r="AU140" s="32" t="s">
        <v>1065</v>
      </c>
      <c r="AV140" s="32" t="s">
        <v>1015</v>
      </c>
      <c r="AW140" s="32" t="s">
        <v>710</v>
      </c>
      <c r="AX140" s="32" t="s">
        <v>1028</v>
      </c>
      <c r="AY140" s="32"/>
      <c r="AZ140" s="32">
        <v>1</v>
      </c>
      <c r="BA140" s="32"/>
    </row>
    <row r="141" spans="1:53" ht="15">
      <c r="A141" s="31"/>
      <c r="B141" s="31"/>
      <c r="C141" s="31"/>
      <c r="D141" s="31"/>
      <c r="E141" s="31"/>
      <c r="F141" s="31"/>
      <c r="G141" s="31"/>
      <c r="H141" s="31"/>
      <c r="I141" s="31"/>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3" t="s">
        <v>161</v>
      </c>
      <c r="AU141" s="32" t="s">
        <v>753</v>
      </c>
      <c r="AV141" s="32" t="s">
        <v>11</v>
      </c>
      <c r="AW141" s="32" t="s">
        <v>710</v>
      </c>
      <c r="AX141" s="32"/>
      <c r="AY141" s="32"/>
      <c r="AZ141" s="32">
        <v>1</v>
      </c>
      <c r="BA141" s="32"/>
    </row>
    <row r="142" spans="1:53" ht="15">
      <c r="A142" s="31"/>
      <c r="B142" s="31"/>
      <c r="C142" s="31"/>
      <c r="D142" s="31"/>
      <c r="E142" s="31"/>
      <c r="F142" s="31"/>
      <c r="G142" s="31"/>
      <c r="H142" s="31"/>
      <c r="I142" s="31"/>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3" t="s">
        <v>72</v>
      </c>
      <c r="AU142" s="32" t="s">
        <v>754</v>
      </c>
      <c r="AV142" s="32" t="s">
        <v>1400</v>
      </c>
      <c r="AW142" s="32" t="s">
        <v>710</v>
      </c>
      <c r="AX142" s="32" t="s">
        <v>1028</v>
      </c>
      <c r="AY142" s="32"/>
      <c r="AZ142" s="32">
        <v>2</v>
      </c>
      <c r="BA142" s="32"/>
    </row>
    <row r="143" spans="1:53" ht="15">
      <c r="A143" s="31"/>
      <c r="B143" s="31"/>
      <c r="C143" s="31"/>
      <c r="D143" s="31"/>
      <c r="E143" s="31"/>
      <c r="F143" s="31"/>
      <c r="G143" s="31"/>
      <c r="H143" s="31"/>
      <c r="I143" s="31"/>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3" t="s">
        <v>253</v>
      </c>
      <c r="AU143" s="32" t="s">
        <v>755</v>
      </c>
      <c r="AV143" s="32" t="s">
        <v>11</v>
      </c>
      <c r="AW143" s="32" t="s">
        <v>1382</v>
      </c>
      <c r="AX143" s="32"/>
      <c r="AY143" s="32"/>
      <c r="AZ143" s="32">
        <v>3</v>
      </c>
      <c r="BA143" s="32"/>
    </row>
    <row r="144" spans="1:53" ht="15">
      <c r="A144" s="31"/>
      <c r="B144" s="31"/>
      <c r="C144" s="31"/>
      <c r="D144" s="31"/>
      <c r="E144" s="31"/>
      <c r="F144" s="31"/>
      <c r="G144" s="31"/>
      <c r="H144" s="31"/>
      <c r="I144" s="31"/>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3" t="s">
        <v>254</v>
      </c>
      <c r="AU144" s="32" t="s">
        <v>756</v>
      </c>
      <c r="AV144" s="32" t="s">
        <v>11</v>
      </c>
      <c r="AW144" s="32" t="s">
        <v>1382</v>
      </c>
      <c r="AX144" s="32"/>
      <c r="AY144" s="32"/>
      <c r="AZ144" s="32">
        <v>5</v>
      </c>
      <c r="BA144" s="32"/>
    </row>
    <row r="145" spans="1:53" ht="15">
      <c r="A145" s="31"/>
      <c r="B145" s="31"/>
      <c r="C145" s="31"/>
      <c r="D145" s="31"/>
      <c r="E145" s="31"/>
      <c r="F145" s="31"/>
      <c r="G145" s="31"/>
      <c r="H145" s="31"/>
      <c r="I145" s="31"/>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3" t="s">
        <v>255</v>
      </c>
      <c r="AU145" s="32" t="s">
        <v>757</v>
      </c>
      <c r="AV145" s="32" t="s">
        <v>11</v>
      </c>
      <c r="AW145" s="32" t="s">
        <v>1382</v>
      </c>
      <c r="AX145" s="32"/>
      <c r="AY145" s="32"/>
      <c r="AZ145" s="32">
        <v>5</v>
      </c>
      <c r="BA145" s="32"/>
    </row>
    <row r="146" spans="1:53" ht="15">
      <c r="A146" s="31"/>
      <c r="B146" s="31"/>
      <c r="C146" s="31"/>
      <c r="D146" s="31"/>
      <c r="E146" s="31"/>
      <c r="F146" s="31"/>
      <c r="G146" s="31"/>
      <c r="H146" s="31"/>
      <c r="I146" s="31"/>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3" t="s">
        <v>93</v>
      </c>
      <c r="AU146" s="32" t="s">
        <v>1492</v>
      </c>
      <c r="AV146" s="32" t="s">
        <v>11</v>
      </c>
      <c r="AW146" s="32" t="s">
        <v>1393</v>
      </c>
      <c r="AX146" s="32"/>
      <c r="AY146" s="32"/>
      <c r="AZ146" s="32">
        <v>2</v>
      </c>
      <c r="BA146" s="32"/>
    </row>
    <row r="147" spans="1:53" ht="15">
      <c r="A147" s="31"/>
      <c r="B147" s="31"/>
      <c r="C147" s="31"/>
      <c r="D147" s="31"/>
      <c r="E147" s="31"/>
      <c r="F147" s="31"/>
      <c r="G147" s="31"/>
      <c r="H147" s="31"/>
      <c r="I147" s="31"/>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3" t="s">
        <v>148</v>
      </c>
      <c r="AU147" s="32" t="s">
        <v>758</v>
      </c>
      <c r="AV147" s="32" t="s">
        <v>1383</v>
      </c>
      <c r="AW147" s="32" t="s">
        <v>710</v>
      </c>
      <c r="AX147" s="32"/>
      <c r="AY147" s="32"/>
      <c r="AZ147" s="32">
        <v>3</v>
      </c>
      <c r="BA147" s="32"/>
    </row>
    <row r="148" spans="1:53" ht="15">
      <c r="A148" s="31"/>
      <c r="B148" s="31"/>
      <c r="C148" s="31"/>
      <c r="D148" s="31"/>
      <c r="E148" s="31"/>
      <c r="F148" s="31"/>
      <c r="G148" s="31"/>
      <c r="H148" s="31"/>
      <c r="I148" s="31"/>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3" t="s">
        <v>567</v>
      </c>
      <c r="AU148" s="32" t="s">
        <v>1493</v>
      </c>
      <c r="AV148" s="32" t="s">
        <v>1015</v>
      </c>
      <c r="AW148" s="32" t="s">
        <v>625</v>
      </c>
      <c r="AX148" s="32"/>
      <c r="AY148" s="32"/>
      <c r="AZ148" s="32">
        <v>1</v>
      </c>
      <c r="BA148" s="32"/>
    </row>
    <row r="149" spans="1:53" ht="15">
      <c r="A149" s="31"/>
      <c r="B149" s="31"/>
      <c r="C149" s="31"/>
      <c r="D149" s="31"/>
      <c r="E149" s="31"/>
      <c r="F149" s="31"/>
      <c r="G149" s="31"/>
      <c r="H149" s="31"/>
      <c r="I149" s="31"/>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3" t="s">
        <v>1494</v>
      </c>
      <c r="AU149" s="32" t="s">
        <v>1495</v>
      </c>
      <c r="AV149" s="32" t="s">
        <v>1400</v>
      </c>
      <c r="AW149" s="32" t="s">
        <v>625</v>
      </c>
      <c r="AX149" s="32"/>
      <c r="AY149" s="32"/>
      <c r="AZ149" s="32">
        <v>3</v>
      </c>
      <c r="BA149" s="32"/>
    </row>
    <row r="150" spans="1:53" ht="15">
      <c r="A150" s="31"/>
      <c r="B150" s="31"/>
      <c r="C150" s="31"/>
      <c r="D150" s="31"/>
      <c r="E150" s="31"/>
      <c r="F150" s="31"/>
      <c r="G150" s="31"/>
      <c r="H150" s="31"/>
      <c r="I150" s="31"/>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3" t="s">
        <v>256</v>
      </c>
      <c r="AU150" s="32" t="s">
        <v>1066</v>
      </c>
      <c r="AV150" s="32" t="s">
        <v>1400</v>
      </c>
      <c r="AW150" s="32" t="s">
        <v>625</v>
      </c>
      <c r="AX150" s="32"/>
      <c r="AY150" s="32"/>
      <c r="AZ150" s="32">
        <v>3</v>
      </c>
      <c r="BA150" s="32"/>
    </row>
    <row r="151" spans="1:53" ht="15">
      <c r="A151" s="31"/>
      <c r="B151" s="31"/>
      <c r="C151" s="31"/>
      <c r="D151" s="31"/>
      <c r="E151" s="31"/>
      <c r="F151" s="31"/>
      <c r="G151" s="31"/>
      <c r="H151" s="31"/>
      <c r="I151" s="31"/>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3" t="s">
        <v>568</v>
      </c>
      <c r="AU151" s="32" t="s">
        <v>1496</v>
      </c>
      <c r="AV151" s="32" t="s">
        <v>1400</v>
      </c>
      <c r="AW151" s="32" t="s">
        <v>625</v>
      </c>
      <c r="AX151" s="32"/>
      <c r="AY151" s="32"/>
      <c r="AZ151" s="32">
        <v>3</v>
      </c>
      <c r="BA151" s="32"/>
    </row>
    <row r="152" spans="1:53" ht="15">
      <c r="A152" s="31"/>
      <c r="B152" s="31"/>
      <c r="C152" s="31"/>
      <c r="D152" s="31"/>
      <c r="E152" s="31"/>
      <c r="F152" s="31"/>
      <c r="G152" s="31"/>
      <c r="H152" s="31"/>
      <c r="I152" s="31"/>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3" t="s">
        <v>257</v>
      </c>
      <c r="AU152" s="32" t="s">
        <v>1497</v>
      </c>
      <c r="AV152" s="32" t="s">
        <v>1016</v>
      </c>
      <c r="AW152" s="32" t="s">
        <v>1382</v>
      </c>
      <c r="AX152" s="32"/>
      <c r="AY152" s="32"/>
      <c r="AZ152" s="32">
        <v>5</v>
      </c>
      <c r="BA152" s="32"/>
    </row>
    <row r="153" spans="1:53" ht="15">
      <c r="A153" s="31"/>
      <c r="B153" s="31"/>
      <c r="C153" s="31"/>
      <c r="D153" s="31"/>
      <c r="E153" s="31"/>
      <c r="F153" s="31"/>
      <c r="G153" s="31"/>
      <c r="H153" s="31"/>
      <c r="I153" s="31"/>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3" t="s">
        <v>162</v>
      </c>
      <c r="AU153" s="32" t="s">
        <v>759</v>
      </c>
      <c r="AV153" s="32" t="s">
        <v>1015</v>
      </c>
      <c r="AW153" s="32" t="s">
        <v>710</v>
      </c>
      <c r="AX153" s="32"/>
      <c r="AY153" s="32" t="s">
        <v>70</v>
      </c>
      <c r="AZ153" s="32">
        <v>1</v>
      </c>
      <c r="BA153" s="32"/>
    </row>
    <row r="154" spans="1:53" ht="15">
      <c r="A154" s="31"/>
      <c r="B154" s="31"/>
      <c r="C154" s="31"/>
      <c r="D154" s="31"/>
      <c r="E154" s="31"/>
      <c r="F154" s="31"/>
      <c r="G154" s="31"/>
      <c r="H154" s="31"/>
      <c r="I154" s="31"/>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3" t="s">
        <v>258</v>
      </c>
      <c r="AU154" s="32" t="s">
        <v>1498</v>
      </c>
      <c r="AV154" s="32" t="s">
        <v>11</v>
      </c>
      <c r="AW154" s="32" t="s">
        <v>1382</v>
      </c>
      <c r="AX154" s="32"/>
      <c r="AY154" s="32"/>
      <c r="AZ154" s="32">
        <v>3</v>
      </c>
      <c r="BA154" s="32"/>
    </row>
    <row r="155" spans="1:53" ht="15">
      <c r="A155" s="31"/>
      <c r="B155" s="31"/>
      <c r="C155" s="31"/>
      <c r="D155" s="31"/>
      <c r="E155" s="31"/>
      <c r="F155" s="31"/>
      <c r="G155" s="31"/>
      <c r="H155" s="31"/>
      <c r="I155" s="31"/>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3" t="s">
        <v>259</v>
      </c>
      <c r="AU155" s="32" t="s">
        <v>1499</v>
      </c>
      <c r="AV155" s="32" t="s">
        <v>11</v>
      </c>
      <c r="AW155" s="32" t="s">
        <v>1382</v>
      </c>
      <c r="AX155" s="32"/>
      <c r="AY155" s="32"/>
      <c r="AZ155" s="32">
        <v>5</v>
      </c>
      <c r="BA155" s="32"/>
    </row>
    <row r="156" spans="1:53" ht="15">
      <c r="A156" s="31"/>
      <c r="B156" s="31"/>
      <c r="C156" s="31"/>
      <c r="D156" s="31"/>
      <c r="E156" s="31"/>
      <c r="F156" s="31"/>
      <c r="G156" s="31"/>
      <c r="H156" s="31"/>
      <c r="I156" s="31"/>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3" t="s">
        <v>260</v>
      </c>
      <c r="AU156" s="32" t="s">
        <v>760</v>
      </c>
      <c r="AV156" s="32" t="s">
        <v>11</v>
      </c>
      <c r="AW156" s="32" t="s">
        <v>1382</v>
      </c>
      <c r="AX156" s="32"/>
      <c r="AY156" s="32"/>
      <c r="AZ156" s="32">
        <v>5</v>
      </c>
      <c r="BA156" s="32"/>
    </row>
    <row r="157" spans="1:53" ht="15">
      <c r="A157" s="31"/>
      <c r="B157" s="31"/>
      <c r="C157" s="31"/>
      <c r="D157" s="31"/>
      <c r="E157" s="31"/>
      <c r="F157" s="31"/>
      <c r="G157" s="31"/>
      <c r="H157" s="31"/>
      <c r="I157" s="31"/>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3" t="s">
        <v>261</v>
      </c>
      <c r="AU157" s="32" t="s">
        <v>761</v>
      </c>
      <c r="AV157" s="32" t="s">
        <v>1400</v>
      </c>
      <c r="AW157" s="32" t="s">
        <v>625</v>
      </c>
      <c r="AX157" s="32"/>
      <c r="AY157" s="32"/>
      <c r="AZ157" s="32">
        <v>3</v>
      </c>
      <c r="BA157" s="32"/>
    </row>
    <row r="158" spans="1:53" ht="15">
      <c r="A158" s="31"/>
      <c r="B158" s="31"/>
      <c r="C158" s="31"/>
      <c r="D158" s="31"/>
      <c r="E158" s="31"/>
      <c r="F158" s="31"/>
      <c r="G158" s="31"/>
      <c r="H158" s="31"/>
      <c r="I158" s="31"/>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3" t="s">
        <v>262</v>
      </c>
      <c r="AU158" s="32" t="s">
        <v>761</v>
      </c>
      <c r="AV158" s="32" t="s">
        <v>1400</v>
      </c>
      <c r="AW158" s="32" t="s">
        <v>625</v>
      </c>
      <c r="AX158" s="32"/>
      <c r="AY158" s="32"/>
      <c r="AZ158" s="32">
        <v>5</v>
      </c>
      <c r="BA158" s="32"/>
    </row>
    <row r="159" spans="1:53" ht="15">
      <c r="A159" s="31"/>
      <c r="B159" s="31"/>
      <c r="C159" s="31"/>
      <c r="D159" s="31"/>
      <c r="E159" s="31"/>
      <c r="F159" s="31"/>
      <c r="G159" s="31"/>
      <c r="H159" s="31"/>
      <c r="I159" s="31"/>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3" t="s">
        <v>1500</v>
      </c>
      <c r="AU159" s="32" t="s">
        <v>761</v>
      </c>
      <c r="AV159" s="32" t="s">
        <v>1400</v>
      </c>
      <c r="AW159" s="32" t="s">
        <v>625</v>
      </c>
      <c r="AX159" s="32"/>
      <c r="AY159" s="32"/>
      <c r="AZ159" s="32">
        <v>5</v>
      </c>
      <c r="BA159" s="32"/>
    </row>
    <row r="160" spans="1:53" ht="15">
      <c r="A160" s="31"/>
      <c r="B160" s="31"/>
      <c r="C160" s="31"/>
      <c r="D160" s="31"/>
      <c r="E160" s="31"/>
      <c r="F160" s="31"/>
      <c r="G160" s="31"/>
      <c r="H160" s="31"/>
      <c r="I160" s="31"/>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3" t="s">
        <v>263</v>
      </c>
      <c r="AU160" s="32" t="s">
        <v>762</v>
      </c>
      <c r="AV160" s="32" t="s">
        <v>10</v>
      </c>
      <c r="AW160" s="32" t="s">
        <v>710</v>
      </c>
      <c r="AX160" s="32"/>
      <c r="AY160" s="32"/>
      <c r="AZ160" s="32">
        <v>5</v>
      </c>
      <c r="BA160" s="32"/>
    </row>
    <row r="161" spans="1:53" ht="15">
      <c r="A161" s="31"/>
      <c r="B161" s="31"/>
      <c r="C161" s="31"/>
      <c r="D161" s="31"/>
      <c r="E161" s="31"/>
      <c r="F161" s="31"/>
      <c r="G161" s="31"/>
      <c r="H161" s="31"/>
      <c r="I161" s="31"/>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3" t="s">
        <v>264</v>
      </c>
      <c r="AU161" s="32" t="s">
        <v>1067</v>
      </c>
      <c r="AV161" s="32" t="s">
        <v>1016</v>
      </c>
      <c r="AW161" s="32" t="s">
        <v>710</v>
      </c>
      <c r="AX161" s="32"/>
      <c r="AY161" s="32"/>
      <c r="AZ161" s="32">
        <v>3</v>
      </c>
      <c r="BA161" s="32"/>
    </row>
    <row r="162" spans="1:53" ht="15">
      <c r="A162" s="31"/>
      <c r="B162" s="31"/>
      <c r="C162" s="31"/>
      <c r="D162" s="31"/>
      <c r="E162" s="31"/>
      <c r="F162" s="31"/>
      <c r="G162" s="31"/>
      <c r="H162" s="31"/>
      <c r="I162" s="31"/>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3" t="s">
        <v>163</v>
      </c>
      <c r="AU162" s="32" t="s">
        <v>1068</v>
      </c>
      <c r="AV162" s="32" t="s">
        <v>11</v>
      </c>
      <c r="AW162" s="32" t="s">
        <v>1393</v>
      </c>
      <c r="AX162" s="32"/>
      <c r="AY162" s="32"/>
      <c r="AZ162" s="32">
        <v>1</v>
      </c>
      <c r="BA162" s="32"/>
    </row>
    <row r="163" spans="1:53" ht="15">
      <c r="A163" s="31"/>
      <c r="B163" s="31"/>
      <c r="C163" s="31"/>
      <c r="D163" s="31"/>
      <c r="E163" s="31"/>
      <c r="F163" s="31"/>
      <c r="G163" s="31"/>
      <c r="H163" s="31"/>
      <c r="I163" s="31"/>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3" t="s">
        <v>265</v>
      </c>
      <c r="AU163" s="32" t="s">
        <v>1501</v>
      </c>
      <c r="AV163" s="32" t="s">
        <v>1394</v>
      </c>
      <c r="AW163" s="32" t="s">
        <v>1014</v>
      </c>
      <c r="AX163" s="32"/>
      <c r="AY163" s="32"/>
      <c r="AZ163" s="32">
        <v>5</v>
      </c>
      <c r="BA163" s="32"/>
    </row>
    <row r="164" spans="1:53" ht="15">
      <c r="A164" s="31"/>
      <c r="B164" s="31"/>
      <c r="C164" s="31"/>
      <c r="D164" s="31"/>
      <c r="E164" s="31"/>
      <c r="F164" s="31"/>
      <c r="G164" s="31"/>
      <c r="H164" s="31"/>
      <c r="I164" s="31"/>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3" t="s">
        <v>445</v>
      </c>
      <c r="AU164" s="32" t="s">
        <v>1502</v>
      </c>
      <c r="AV164" s="32" t="s">
        <v>1015</v>
      </c>
      <c r="AW164" s="32" t="s">
        <v>1014</v>
      </c>
      <c r="AX164" s="32"/>
      <c r="AY164" s="32"/>
      <c r="AZ164" s="32">
        <v>2</v>
      </c>
      <c r="BA164" s="32"/>
    </row>
    <row r="165" spans="1:53" ht="15">
      <c r="A165" s="31"/>
      <c r="B165" s="31"/>
      <c r="C165" s="31"/>
      <c r="D165" s="31"/>
      <c r="E165" s="31"/>
      <c r="F165" s="31"/>
      <c r="G165" s="31"/>
      <c r="H165" s="31"/>
      <c r="I165" s="31"/>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3" t="s">
        <v>446</v>
      </c>
      <c r="AU165" s="32" t="s">
        <v>763</v>
      </c>
      <c r="AV165" s="32" t="s">
        <v>1015</v>
      </c>
      <c r="AW165" s="32" t="s">
        <v>1014</v>
      </c>
      <c r="AX165" s="32"/>
      <c r="AY165" s="32"/>
      <c r="AZ165" s="32">
        <v>3</v>
      </c>
      <c r="BA165" s="32"/>
    </row>
    <row r="166" spans="1:53" ht="15">
      <c r="A166" s="31"/>
      <c r="B166" s="31"/>
      <c r="C166" s="31"/>
      <c r="D166" s="31"/>
      <c r="E166" s="31"/>
      <c r="F166" s="31"/>
      <c r="G166" s="31"/>
      <c r="H166" s="31"/>
      <c r="I166" s="31"/>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3" t="s">
        <v>569</v>
      </c>
      <c r="AU166" s="32" t="s">
        <v>1503</v>
      </c>
      <c r="AV166" s="32" t="s">
        <v>1015</v>
      </c>
      <c r="AW166" s="32" t="s">
        <v>1014</v>
      </c>
      <c r="AX166" s="32"/>
      <c r="AY166" s="32"/>
      <c r="AZ166" s="32">
        <v>3</v>
      </c>
      <c r="BA166" s="32"/>
    </row>
    <row r="167" spans="1:53" ht="15">
      <c r="A167" s="31"/>
      <c r="B167" s="31"/>
      <c r="C167" s="31"/>
      <c r="D167" s="31"/>
      <c r="E167" s="31"/>
      <c r="F167" s="31"/>
      <c r="G167" s="31"/>
      <c r="H167" s="31"/>
      <c r="I167" s="31"/>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3" t="s">
        <v>266</v>
      </c>
      <c r="AU167" s="32" t="s">
        <v>764</v>
      </c>
      <c r="AV167" s="32" t="s">
        <v>10</v>
      </c>
      <c r="AW167" s="32" t="s">
        <v>1393</v>
      </c>
      <c r="AX167" s="32"/>
      <c r="AY167" s="32"/>
      <c r="AZ167" s="32">
        <v>1</v>
      </c>
      <c r="BA167" s="32"/>
    </row>
    <row r="168" spans="1:53" ht="15">
      <c r="A168" s="31"/>
      <c r="B168" s="31"/>
      <c r="C168" s="31"/>
      <c r="D168" s="31"/>
      <c r="E168" s="31"/>
      <c r="F168" s="31"/>
      <c r="G168" s="31"/>
      <c r="H168" s="31"/>
      <c r="I168" s="31"/>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3" t="s">
        <v>570</v>
      </c>
      <c r="AU168" s="32" t="s">
        <v>765</v>
      </c>
      <c r="AV168" s="32" t="s">
        <v>11</v>
      </c>
      <c r="AW168" s="32" t="s">
        <v>1393</v>
      </c>
      <c r="AX168" s="32"/>
      <c r="AY168" s="32"/>
      <c r="AZ168" s="32">
        <v>1</v>
      </c>
      <c r="BA168" s="32"/>
    </row>
    <row r="169" spans="1:53" ht="15">
      <c r="A169" s="31"/>
      <c r="B169" s="31"/>
      <c r="C169" s="31"/>
      <c r="D169" s="31"/>
      <c r="E169" s="31"/>
      <c r="F169" s="31"/>
      <c r="G169" s="31"/>
      <c r="H169" s="31"/>
      <c r="I169" s="31"/>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3" t="s">
        <v>571</v>
      </c>
      <c r="AU169" s="32" t="s">
        <v>766</v>
      </c>
      <c r="AV169" s="32" t="s">
        <v>11</v>
      </c>
      <c r="AW169" s="32" t="s">
        <v>1393</v>
      </c>
      <c r="AX169" s="32"/>
      <c r="AY169" s="32"/>
      <c r="AZ169" s="32">
        <v>1</v>
      </c>
      <c r="BA169" s="32"/>
    </row>
    <row r="170" spans="1:53" ht="15">
      <c r="A170" s="31"/>
      <c r="B170" s="31"/>
      <c r="C170" s="31"/>
      <c r="D170" s="31"/>
      <c r="E170" s="31"/>
      <c r="F170" s="31"/>
      <c r="G170" s="31"/>
      <c r="H170" s="31"/>
      <c r="I170" s="31"/>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3" t="s">
        <v>267</v>
      </c>
      <c r="AU170" s="32" t="s">
        <v>767</v>
      </c>
      <c r="AV170" s="32" t="s">
        <v>11</v>
      </c>
      <c r="AW170" s="32" t="s">
        <v>1382</v>
      </c>
      <c r="AX170" s="32"/>
      <c r="AY170" s="32"/>
      <c r="AZ170" s="32">
        <v>3</v>
      </c>
      <c r="BA170" s="32"/>
    </row>
    <row r="171" spans="1:53" ht="15">
      <c r="A171" s="31"/>
      <c r="B171" s="31"/>
      <c r="C171" s="31"/>
      <c r="D171" s="31"/>
      <c r="E171" s="31"/>
      <c r="F171" s="31"/>
      <c r="G171" s="31"/>
      <c r="H171" s="31"/>
      <c r="I171" s="31"/>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3" t="s">
        <v>572</v>
      </c>
      <c r="AU171" s="32" t="s">
        <v>768</v>
      </c>
      <c r="AV171" s="32" t="s">
        <v>11</v>
      </c>
      <c r="AW171" s="32" t="s">
        <v>1382</v>
      </c>
      <c r="AX171" s="32"/>
      <c r="AY171" s="32"/>
      <c r="AZ171" s="32">
        <v>5</v>
      </c>
      <c r="BA171" s="32"/>
    </row>
    <row r="172" spans="1:53" ht="15">
      <c r="A172" s="31"/>
      <c r="B172" s="31"/>
      <c r="C172" s="31"/>
      <c r="D172" s="31"/>
      <c r="E172" s="31"/>
      <c r="F172" s="31"/>
      <c r="G172" s="31"/>
      <c r="H172" s="31"/>
      <c r="I172" s="31"/>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3" t="s">
        <v>268</v>
      </c>
      <c r="AU172" s="32" t="s">
        <v>769</v>
      </c>
      <c r="AV172" s="32" t="s">
        <v>11</v>
      </c>
      <c r="AW172" s="32" t="s">
        <v>1382</v>
      </c>
      <c r="AX172" s="32"/>
      <c r="AY172" s="32"/>
      <c r="AZ172" s="32">
        <v>5</v>
      </c>
      <c r="BA172" s="32"/>
    </row>
    <row r="173" spans="1:53" ht="15">
      <c r="A173" s="31"/>
      <c r="B173" s="31"/>
      <c r="C173" s="31"/>
      <c r="D173" s="31"/>
      <c r="E173" s="31"/>
      <c r="F173" s="31"/>
      <c r="G173" s="31"/>
      <c r="H173" s="31"/>
      <c r="I173" s="31"/>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3" t="s">
        <v>573</v>
      </c>
      <c r="AU173" s="32" t="s">
        <v>770</v>
      </c>
      <c r="AV173" s="32" t="s">
        <v>1400</v>
      </c>
      <c r="AW173" s="32" t="s">
        <v>710</v>
      </c>
      <c r="AX173" s="32"/>
      <c r="AY173" s="32"/>
      <c r="AZ173" s="32">
        <v>2</v>
      </c>
      <c r="BA173" s="32"/>
    </row>
    <row r="174" spans="1:53" ht="15">
      <c r="A174" s="31"/>
      <c r="B174" s="31"/>
      <c r="C174" s="31"/>
      <c r="D174" s="31"/>
      <c r="E174" s="31"/>
      <c r="F174" s="31"/>
      <c r="G174" s="31"/>
      <c r="H174" s="31"/>
      <c r="I174" s="31"/>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3" t="s">
        <v>1504</v>
      </c>
      <c r="AU174" s="32" t="s">
        <v>1505</v>
      </c>
      <c r="AV174" s="32" t="s">
        <v>1016</v>
      </c>
      <c r="AW174" s="32" t="s">
        <v>625</v>
      </c>
      <c r="AX174" s="32"/>
      <c r="AY174" s="32"/>
      <c r="AZ174" s="32">
        <v>2</v>
      </c>
      <c r="BA174" s="32"/>
    </row>
    <row r="175" spans="1:53" ht="15">
      <c r="A175" s="31"/>
      <c r="B175" s="31"/>
      <c r="C175" s="31"/>
      <c r="D175" s="31"/>
      <c r="E175" s="31"/>
      <c r="F175" s="31"/>
      <c r="G175" s="31"/>
      <c r="H175" s="31"/>
      <c r="I175" s="31"/>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3" t="s">
        <v>144</v>
      </c>
      <c r="AU175" s="32" t="s">
        <v>1069</v>
      </c>
      <c r="AV175" s="32" t="s">
        <v>1400</v>
      </c>
      <c r="AW175" s="32" t="s">
        <v>710</v>
      </c>
      <c r="AX175" s="32"/>
      <c r="AY175" s="32" t="s">
        <v>1070</v>
      </c>
      <c r="AZ175" s="32">
        <v>1</v>
      </c>
      <c r="BA175" s="32"/>
    </row>
    <row r="176" spans="1:53" ht="15">
      <c r="A176" s="31"/>
      <c r="B176" s="31"/>
      <c r="C176" s="31"/>
      <c r="D176" s="31"/>
      <c r="E176" s="31"/>
      <c r="F176" s="31"/>
      <c r="G176" s="31"/>
      <c r="H176" s="31"/>
      <c r="I176" s="31"/>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3" t="s">
        <v>145</v>
      </c>
      <c r="AU176" s="32" t="s">
        <v>1071</v>
      </c>
      <c r="AV176" s="32" t="s">
        <v>1400</v>
      </c>
      <c r="AW176" s="32" t="s">
        <v>710</v>
      </c>
      <c r="AX176" s="32"/>
      <c r="AY176" s="32" t="s">
        <v>1072</v>
      </c>
      <c r="AZ176" s="32">
        <v>3</v>
      </c>
      <c r="BA176" s="32"/>
    </row>
    <row r="177" spans="1:53" ht="15">
      <c r="A177" s="31"/>
      <c r="B177" s="31"/>
      <c r="C177" s="31"/>
      <c r="D177" s="31"/>
      <c r="E177" s="31"/>
      <c r="F177" s="31"/>
      <c r="G177" s="31"/>
      <c r="H177" s="31"/>
      <c r="I177" s="31"/>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3" t="s">
        <v>574</v>
      </c>
      <c r="AU177" s="32" t="s">
        <v>1073</v>
      </c>
      <c r="AV177" s="32" t="s">
        <v>1400</v>
      </c>
      <c r="AW177" s="32" t="s">
        <v>710</v>
      </c>
      <c r="AX177" s="32"/>
      <c r="AY177" s="32" t="s">
        <v>1074</v>
      </c>
      <c r="AZ177" s="32">
        <v>5</v>
      </c>
      <c r="BA177" s="32"/>
    </row>
    <row r="178" spans="1:53" ht="15">
      <c r="A178" s="31"/>
      <c r="B178" s="31"/>
      <c r="C178" s="31"/>
      <c r="D178" s="31"/>
      <c r="E178" s="31"/>
      <c r="F178" s="31"/>
      <c r="G178" s="31"/>
      <c r="H178" s="31"/>
      <c r="I178" s="31"/>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3" t="s">
        <v>269</v>
      </c>
      <c r="AU178" s="32" t="s">
        <v>771</v>
      </c>
      <c r="AV178" s="32" t="s">
        <v>1015</v>
      </c>
      <c r="AW178" s="32" t="s">
        <v>625</v>
      </c>
      <c r="AX178" s="32"/>
      <c r="AY178" s="32"/>
      <c r="AZ178" s="32">
        <v>3</v>
      </c>
      <c r="BA178" s="32"/>
    </row>
    <row r="179" spans="1:53" ht="15">
      <c r="A179" s="31"/>
      <c r="B179" s="31"/>
      <c r="C179" s="31"/>
      <c r="D179" s="31"/>
      <c r="E179" s="31"/>
      <c r="F179" s="31"/>
      <c r="G179" s="31"/>
      <c r="H179" s="31"/>
      <c r="I179" s="31"/>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3" t="s">
        <v>575</v>
      </c>
      <c r="AU179" s="32" t="s">
        <v>772</v>
      </c>
      <c r="AV179" s="32" t="s">
        <v>1383</v>
      </c>
      <c r="AW179" s="32" t="s">
        <v>625</v>
      </c>
      <c r="AX179" s="32"/>
      <c r="AY179" s="32"/>
      <c r="AZ179" s="32">
        <v>3</v>
      </c>
      <c r="BA179" s="32"/>
    </row>
    <row r="180" spans="1:53" ht="15">
      <c r="A180" s="31"/>
      <c r="B180" s="31"/>
      <c r="C180" s="31"/>
      <c r="D180" s="31"/>
      <c r="E180" s="31"/>
      <c r="F180" s="31"/>
      <c r="G180" s="31"/>
      <c r="H180" s="31"/>
      <c r="I180" s="31"/>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3" t="s">
        <v>211</v>
      </c>
      <c r="AU180" s="32" t="s">
        <v>1506</v>
      </c>
      <c r="AV180" s="32" t="s">
        <v>10</v>
      </c>
      <c r="AW180" s="32" t="s">
        <v>1507</v>
      </c>
      <c r="AX180" s="32"/>
      <c r="AY180" s="32"/>
      <c r="AZ180" s="32">
        <v>10</v>
      </c>
      <c r="BA180" s="32"/>
    </row>
    <row r="181" spans="1:53" ht="15">
      <c r="A181" s="31"/>
      <c r="B181" s="31"/>
      <c r="C181" s="31"/>
      <c r="D181" s="31"/>
      <c r="E181" s="31"/>
      <c r="F181" s="31"/>
      <c r="G181" s="31"/>
      <c r="H181" s="31"/>
      <c r="I181" s="31"/>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3" t="s">
        <v>212</v>
      </c>
      <c r="AU181" s="32" t="s">
        <v>1508</v>
      </c>
      <c r="AV181" s="32" t="s">
        <v>10</v>
      </c>
      <c r="AW181" s="32" t="s">
        <v>1507</v>
      </c>
      <c r="AX181" s="32"/>
      <c r="AY181" s="32"/>
      <c r="AZ181" s="32">
        <v>5</v>
      </c>
      <c r="BA181" s="32"/>
    </row>
    <row r="182" spans="1:53" ht="15">
      <c r="A182" s="31"/>
      <c r="B182" s="31"/>
      <c r="C182" s="31"/>
      <c r="D182" s="31"/>
      <c r="E182" s="31"/>
      <c r="F182" s="31"/>
      <c r="G182" s="31"/>
      <c r="H182" s="31"/>
      <c r="I182" s="31"/>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3" t="s">
        <v>270</v>
      </c>
      <c r="AU182" s="32" t="s">
        <v>773</v>
      </c>
      <c r="AV182" s="32" t="s">
        <v>10</v>
      </c>
      <c r="AW182" s="32" t="s">
        <v>1392</v>
      </c>
      <c r="AX182" s="32"/>
      <c r="AY182" s="32"/>
      <c r="AZ182" s="32">
        <v>5</v>
      </c>
      <c r="BA182" s="32"/>
    </row>
    <row r="183" spans="1:53" ht="15">
      <c r="A183" s="31"/>
      <c r="B183" s="31"/>
      <c r="C183" s="31"/>
      <c r="D183" s="31"/>
      <c r="E183" s="31"/>
      <c r="F183" s="31"/>
      <c r="G183" s="31"/>
      <c r="H183" s="31"/>
      <c r="I183" s="31"/>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3" t="s">
        <v>271</v>
      </c>
      <c r="AU183" s="32" t="s">
        <v>773</v>
      </c>
      <c r="AV183" s="32" t="s">
        <v>10</v>
      </c>
      <c r="AW183" s="32" t="s">
        <v>1392</v>
      </c>
      <c r="AX183" s="32"/>
      <c r="AY183" s="32"/>
      <c r="AZ183" s="32">
        <v>6</v>
      </c>
      <c r="BA183" s="32"/>
    </row>
    <row r="184" spans="1:53" ht="15">
      <c r="A184" s="31"/>
      <c r="B184" s="31"/>
      <c r="C184" s="31"/>
      <c r="D184" s="31"/>
      <c r="E184" s="31"/>
      <c r="F184" s="31"/>
      <c r="G184" s="31"/>
      <c r="H184" s="31"/>
      <c r="I184" s="31"/>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3" t="s">
        <v>272</v>
      </c>
      <c r="AU184" s="32" t="s">
        <v>773</v>
      </c>
      <c r="AV184" s="32" t="s">
        <v>10</v>
      </c>
      <c r="AW184" s="32"/>
      <c r="AX184" s="32"/>
      <c r="AY184" s="32"/>
      <c r="AZ184" s="32">
        <v>5</v>
      </c>
      <c r="BA184" s="32"/>
    </row>
    <row r="185" spans="1:53" ht="15">
      <c r="A185" s="31"/>
      <c r="B185" s="31"/>
      <c r="C185" s="31"/>
      <c r="D185" s="31"/>
      <c r="E185" s="31"/>
      <c r="F185" s="31"/>
      <c r="G185" s="31"/>
      <c r="H185" s="31"/>
      <c r="I185" s="31"/>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3" t="s">
        <v>273</v>
      </c>
      <c r="AU185" s="32" t="s">
        <v>773</v>
      </c>
      <c r="AV185" s="32" t="s">
        <v>10</v>
      </c>
      <c r="AW185" s="32"/>
      <c r="AX185" s="32"/>
      <c r="AY185" s="32"/>
      <c r="AZ185" s="32">
        <v>6</v>
      </c>
      <c r="BA185" s="32"/>
    </row>
    <row r="186" spans="1:53" ht="15">
      <c r="A186" s="31"/>
      <c r="B186" s="31"/>
      <c r="C186" s="31"/>
      <c r="D186" s="31"/>
      <c r="E186" s="31"/>
      <c r="F186" s="31"/>
      <c r="G186" s="31"/>
      <c r="H186" s="31"/>
      <c r="I186" s="31"/>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3" t="s">
        <v>576</v>
      </c>
      <c r="AU186" s="32" t="s">
        <v>774</v>
      </c>
      <c r="AV186" s="32" t="s">
        <v>1400</v>
      </c>
      <c r="AW186" s="32" t="s">
        <v>625</v>
      </c>
      <c r="AX186" s="32"/>
      <c r="AY186" s="32"/>
      <c r="AZ186" s="32">
        <v>3</v>
      </c>
      <c r="BA186" s="32"/>
    </row>
    <row r="187" spans="1:53" ht="15">
      <c r="A187" s="31"/>
      <c r="B187" s="31"/>
      <c r="C187" s="31"/>
      <c r="D187" s="31"/>
      <c r="E187" s="31"/>
      <c r="F187" s="31"/>
      <c r="G187" s="31"/>
      <c r="H187" s="31"/>
      <c r="I187" s="31"/>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3" t="s">
        <v>53</v>
      </c>
      <c r="AU187" s="32" t="s">
        <v>1075</v>
      </c>
      <c r="AV187" s="32" t="s">
        <v>1018</v>
      </c>
      <c r="AW187" s="32" t="s">
        <v>625</v>
      </c>
      <c r="AX187" s="32"/>
      <c r="AY187" s="32"/>
      <c r="AZ187" s="32">
        <v>1</v>
      </c>
      <c r="BA187" s="32"/>
    </row>
    <row r="188" spans="1:53" ht="15">
      <c r="A188" s="31"/>
      <c r="B188" s="31"/>
      <c r="C188" s="31"/>
      <c r="D188" s="31"/>
      <c r="E188" s="31"/>
      <c r="F188" s="31"/>
      <c r="G188" s="31"/>
      <c r="H188" s="31"/>
      <c r="I188" s="31"/>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3" t="s">
        <v>85</v>
      </c>
      <c r="AU188" s="32" t="s">
        <v>822</v>
      </c>
      <c r="AV188" s="32" t="s">
        <v>10</v>
      </c>
      <c r="AW188" s="32" t="s">
        <v>1392</v>
      </c>
      <c r="AX188" s="32"/>
      <c r="AY188" s="32"/>
      <c r="AZ188" s="32">
        <v>3</v>
      </c>
      <c r="BA188" s="32"/>
    </row>
    <row r="189" spans="1:53" ht="15">
      <c r="A189" s="31"/>
      <c r="B189" s="31"/>
      <c r="C189" s="31"/>
      <c r="D189" s="31"/>
      <c r="E189" s="31"/>
      <c r="F189" s="31"/>
      <c r="G189" s="31"/>
      <c r="H189" s="31"/>
      <c r="I189" s="31"/>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3" t="s">
        <v>151</v>
      </c>
      <c r="AU189" s="32" t="s">
        <v>775</v>
      </c>
      <c r="AV189" s="32" t="s">
        <v>1383</v>
      </c>
      <c r="AW189" s="32" t="s">
        <v>710</v>
      </c>
      <c r="AX189" s="32"/>
      <c r="AY189" s="32"/>
      <c r="AZ189" s="32">
        <v>3</v>
      </c>
      <c r="BA189" s="32"/>
    </row>
    <row r="190" spans="1:53" ht="15">
      <c r="A190" s="31"/>
      <c r="B190" s="31"/>
      <c r="C190" s="31"/>
      <c r="D190" s="31"/>
      <c r="E190" s="31"/>
      <c r="F190" s="31"/>
      <c r="G190" s="31"/>
      <c r="H190" s="31"/>
      <c r="I190" s="31"/>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3" t="s">
        <v>274</v>
      </c>
      <c r="AU190" s="32" t="s">
        <v>776</v>
      </c>
      <c r="AV190" s="32" t="s">
        <v>10</v>
      </c>
      <c r="AW190" s="32" t="s">
        <v>1393</v>
      </c>
      <c r="AX190" s="32"/>
      <c r="AY190" s="32"/>
      <c r="AZ190" s="32">
        <v>1</v>
      </c>
      <c r="BA190" s="32"/>
    </row>
    <row r="191" spans="1:53" ht="15">
      <c r="A191" s="31"/>
      <c r="B191" s="31"/>
      <c r="C191" s="31"/>
      <c r="D191" s="31"/>
      <c r="E191" s="31"/>
      <c r="F191" s="31"/>
      <c r="G191" s="31"/>
      <c r="H191" s="31"/>
      <c r="I191" s="31"/>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3" t="s">
        <v>275</v>
      </c>
      <c r="AU191" s="32" t="s">
        <v>1509</v>
      </c>
      <c r="AV191" s="32" t="s">
        <v>10</v>
      </c>
      <c r="AW191" s="32" t="s">
        <v>1382</v>
      </c>
      <c r="AX191" s="32"/>
      <c r="AY191" s="32"/>
      <c r="AZ191" s="32">
        <v>5</v>
      </c>
      <c r="BA191" s="32"/>
    </row>
    <row r="192" spans="1:53" ht="15">
      <c r="A192" s="31"/>
      <c r="B192" s="31"/>
      <c r="C192" s="31"/>
      <c r="D192" s="31"/>
      <c r="E192" s="31"/>
      <c r="F192" s="31"/>
      <c r="G192" s="31"/>
      <c r="H192" s="31"/>
      <c r="I192" s="31"/>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3" t="s">
        <v>1510</v>
      </c>
      <c r="AU192" s="32" t="s">
        <v>1511</v>
      </c>
      <c r="AV192" s="32" t="s">
        <v>1016</v>
      </c>
      <c r="AW192" s="32" t="s">
        <v>1392</v>
      </c>
      <c r="AX192" s="32"/>
      <c r="AY192" s="32"/>
      <c r="AZ192" s="32">
        <v>1</v>
      </c>
      <c r="BA192" s="32"/>
    </row>
    <row r="193" spans="1:53" ht="15">
      <c r="A193" s="31"/>
      <c r="B193" s="31"/>
      <c r="C193" s="31"/>
      <c r="D193" s="31"/>
      <c r="E193" s="31"/>
      <c r="F193" s="31"/>
      <c r="G193" s="31"/>
      <c r="H193" s="31"/>
      <c r="I193" s="31"/>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3" t="s">
        <v>276</v>
      </c>
      <c r="AU193" s="32" t="s">
        <v>1512</v>
      </c>
      <c r="AV193" s="32" t="s">
        <v>1015</v>
      </c>
      <c r="AW193" s="32" t="s">
        <v>625</v>
      </c>
      <c r="AX193" s="32"/>
      <c r="AY193" s="32"/>
      <c r="AZ193" s="32">
        <v>1</v>
      </c>
      <c r="BA193" s="32"/>
    </row>
    <row r="194" spans="1:53" ht="15">
      <c r="A194" s="31"/>
      <c r="B194" s="31"/>
      <c r="C194" s="31"/>
      <c r="D194" s="31"/>
      <c r="E194" s="31"/>
      <c r="F194" s="31"/>
      <c r="G194" s="31"/>
      <c r="H194" s="31"/>
      <c r="I194" s="31"/>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3" t="s">
        <v>277</v>
      </c>
      <c r="AU194" s="32" t="s">
        <v>777</v>
      </c>
      <c r="AV194" s="32" t="s">
        <v>1015</v>
      </c>
      <c r="AW194" s="32" t="s">
        <v>625</v>
      </c>
      <c r="AX194" s="32"/>
      <c r="AY194" s="32"/>
      <c r="AZ194" s="32">
        <v>2</v>
      </c>
      <c r="BA194" s="32"/>
    </row>
    <row r="195" spans="1:53" ht="15">
      <c r="A195" s="31"/>
      <c r="B195" s="31"/>
      <c r="C195" s="31"/>
      <c r="D195" s="31"/>
      <c r="E195" s="31"/>
      <c r="F195" s="31"/>
      <c r="G195" s="31"/>
      <c r="H195" s="31"/>
      <c r="I195" s="31"/>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3" t="s">
        <v>87</v>
      </c>
      <c r="AU195" s="32" t="s">
        <v>778</v>
      </c>
      <c r="AV195" s="32" t="s">
        <v>10</v>
      </c>
      <c r="AW195" s="32" t="s">
        <v>1393</v>
      </c>
      <c r="AX195" s="32"/>
      <c r="AY195" s="32"/>
      <c r="AZ195" s="32">
        <v>1</v>
      </c>
      <c r="BA195" s="32"/>
    </row>
    <row r="196" spans="1:53" ht="15">
      <c r="A196" s="31"/>
      <c r="B196" s="31"/>
      <c r="C196" s="31"/>
      <c r="D196" s="31"/>
      <c r="E196" s="31"/>
      <c r="F196" s="31"/>
      <c r="G196" s="31"/>
      <c r="H196" s="31"/>
      <c r="I196" s="31"/>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3" t="s">
        <v>169</v>
      </c>
      <c r="AU196" s="32" t="s">
        <v>1076</v>
      </c>
      <c r="AV196" s="32" t="s">
        <v>1015</v>
      </c>
      <c r="AW196" s="32" t="s">
        <v>710</v>
      </c>
      <c r="AX196" s="32"/>
      <c r="AY196" s="32"/>
      <c r="AZ196" s="32">
        <v>3</v>
      </c>
      <c r="BA196" s="32"/>
    </row>
    <row r="197" spans="1:53" ht="15">
      <c r="A197" s="31"/>
      <c r="B197" s="31"/>
      <c r="C197" s="31"/>
      <c r="D197" s="31"/>
      <c r="E197" s="31"/>
      <c r="F197" s="31"/>
      <c r="G197" s="31"/>
      <c r="H197" s="31"/>
      <c r="I197" s="31"/>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3" t="s">
        <v>130</v>
      </c>
      <c r="AU197" s="32" t="s">
        <v>1513</v>
      </c>
      <c r="AV197" s="32" t="s">
        <v>10</v>
      </c>
      <c r="AW197" s="32" t="s">
        <v>1014</v>
      </c>
      <c r="AX197" s="32"/>
      <c r="AY197" s="32"/>
      <c r="AZ197" s="32">
        <v>5</v>
      </c>
      <c r="BA197" s="32"/>
    </row>
    <row r="198" spans="1:53" ht="15">
      <c r="A198" s="31"/>
      <c r="B198" s="31"/>
      <c r="C198" s="31"/>
      <c r="D198" s="31"/>
      <c r="E198" s="31"/>
      <c r="F198" s="31"/>
      <c r="G198" s="31"/>
      <c r="H198" s="31"/>
      <c r="I198" s="31"/>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3" t="s">
        <v>278</v>
      </c>
      <c r="AU198" s="32" t="s">
        <v>779</v>
      </c>
      <c r="AV198" s="32" t="s">
        <v>10</v>
      </c>
      <c r="AW198" s="32" t="s">
        <v>1392</v>
      </c>
      <c r="AX198" s="32"/>
      <c r="AY198" s="32"/>
      <c r="AZ198" s="32">
        <v>1</v>
      </c>
      <c r="BA198" s="32"/>
    </row>
    <row r="199" spans="1:53" ht="15">
      <c r="A199" s="31"/>
      <c r="B199" s="31"/>
      <c r="C199" s="31"/>
      <c r="D199" s="31"/>
      <c r="E199" s="31"/>
      <c r="F199" s="31"/>
      <c r="G199" s="31"/>
      <c r="H199" s="31"/>
      <c r="I199" s="31"/>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3" t="s">
        <v>81</v>
      </c>
      <c r="AU199" s="32" t="s">
        <v>780</v>
      </c>
      <c r="AV199" s="32" t="s">
        <v>11</v>
      </c>
      <c r="AW199" s="32" t="s">
        <v>1382</v>
      </c>
      <c r="AX199" s="32"/>
      <c r="AY199" s="32"/>
      <c r="AZ199" s="32">
        <v>2</v>
      </c>
      <c r="BA199" s="32"/>
    </row>
    <row r="200" spans="1:53" ht="15">
      <c r="A200" s="31"/>
      <c r="B200" s="31"/>
      <c r="C200" s="31"/>
      <c r="D200" s="31"/>
      <c r="E200" s="31"/>
      <c r="F200" s="31"/>
      <c r="G200" s="31"/>
      <c r="H200" s="31"/>
      <c r="I200" s="31"/>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3" t="s">
        <v>82</v>
      </c>
      <c r="AU200" s="32" t="s">
        <v>781</v>
      </c>
      <c r="AV200" s="32" t="s">
        <v>11</v>
      </c>
      <c r="AW200" s="32" t="s">
        <v>1382</v>
      </c>
      <c r="AX200" s="32"/>
      <c r="AY200" s="32"/>
      <c r="AZ200" s="32">
        <v>3</v>
      </c>
      <c r="BA200" s="32"/>
    </row>
    <row r="201" spans="1:53" ht="15">
      <c r="A201" s="31"/>
      <c r="B201" s="31"/>
      <c r="C201" s="31"/>
      <c r="D201" s="31"/>
      <c r="E201" s="31"/>
      <c r="F201" s="31"/>
      <c r="G201" s="31"/>
      <c r="H201" s="31"/>
      <c r="I201" s="31"/>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3" t="s">
        <v>83</v>
      </c>
      <c r="AU201" s="32" t="s">
        <v>1514</v>
      </c>
      <c r="AV201" s="32" t="s">
        <v>1400</v>
      </c>
      <c r="AW201" s="32" t="s">
        <v>1392</v>
      </c>
      <c r="AX201" s="32"/>
      <c r="AY201" s="32"/>
      <c r="AZ201" s="32">
        <v>3</v>
      </c>
      <c r="BA201" s="32"/>
    </row>
    <row r="202" spans="1:53" ht="15">
      <c r="A202" s="31"/>
      <c r="B202" s="31"/>
      <c r="C202" s="31"/>
      <c r="D202" s="31"/>
      <c r="E202" s="31"/>
      <c r="F202" s="31"/>
      <c r="G202" s="31"/>
      <c r="H202" s="31"/>
      <c r="I202" s="31"/>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3" t="s">
        <v>279</v>
      </c>
      <c r="AU202" s="32" t="s">
        <v>782</v>
      </c>
      <c r="AV202" s="32" t="s">
        <v>1400</v>
      </c>
      <c r="AW202" s="32" t="s">
        <v>710</v>
      </c>
      <c r="AX202" s="32" t="s">
        <v>1035</v>
      </c>
      <c r="AY202" s="32"/>
      <c r="AZ202" s="32">
        <v>2</v>
      </c>
      <c r="BA202" s="32"/>
    </row>
    <row r="203" spans="1:53" ht="15">
      <c r="A203" s="31"/>
      <c r="B203" s="31"/>
      <c r="C203" s="31"/>
      <c r="D203" s="31"/>
      <c r="E203" s="31"/>
      <c r="F203" s="31"/>
      <c r="G203" s="31"/>
      <c r="H203" s="31"/>
      <c r="I203" s="31"/>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3" t="s">
        <v>68</v>
      </c>
      <c r="AU203" s="32" t="s">
        <v>1077</v>
      </c>
      <c r="AV203" s="32" t="s">
        <v>1400</v>
      </c>
      <c r="AW203" s="32" t="s">
        <v>710</v>
      </c>
      <c r="AX203" s="32" t="s">
        <v>1035</v>
      </c>
      <c r="AY203" s="32"/>
      <c r="AZ203" s="32">
        <v>2</v>
      </c>
      <c r="BA203" s="32"/>
    </row>
    <row r="204" spans="1:53" ht="15">
      <c r="A204" s="31"/>
      <c r="B204" s="31"/>
      <c r="C204" s="31"/>
      <c r="D204" s="31"/>
      <c r="E204" s="31"/>
      <c r="F204" s="31"/>
      <c r="G204" s="31"/>
      <c r="H204" s="31"/>
      <c r="I204" s="31"/>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3" t="s">
        <v>73</v>
      </c>
      <c r="AU204" s="32" t="s">
        <v>1078</v>
      </c>
      <c r="AV204" s="32" t="s">
        <v>1400</v>
      </c>
      <c r="AW204" s="32" t="s">
        <v>710</v>
      </c>
      <c r="AX204" s="32" t="s">
        <v>1028</v>
      </c>
      <c r="AY204" s="32"/>
      <c r="AZ204" s="32">
        <v>3</v>
      </c>
      <c r="BA204" s="32"/>
    </row>
    <row r="205" spans="1:53" ht="15">
      <c r="A205" s="31"/>
      <c r="B205" s="31"/>
      <c r="C205" s="31"/>
      <c r="D205" s="31"/>
      <c r="E205" s="31"/>
      <c r="F205" s="31"/>
      <c r="G205" s="31"/>
      <c r="H205" s="31"/>
      <c r="I205" s="31"/>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3" t="s">
        <v>77</v>
      </c>
      <c r="AU205" s="32" t="s">
        <v>1515</v>
      </c>
      <c r="AV205" s="32" t="s">
        <v>1394</v>
      </c>
      <c r="AW205" s="32" t="s">
        <v>710</v>
      </c>
      <c r="AX205" s="32" t="s">
        <v>1029</v>
      </c>
      <c r="AY205" s="32"/>
      <c r="AZ205" s="32">
        <v>5</v>
      </c>
      <c r="BA205" s="32"/>
    </row>
    <row r="206" spans="1:53" ht="15">
      <c r="A206" s="31"/>
      <c r="B206" s="31"/>
      <c r="C206" s="31"/>
      <c r="D206" s="31"/>
      <c r="E206" s="31"/>
      <c r="F206" s="31"/>
      <c r="G206" s="31"/>
      <c r="H206" s="31"/>
      <c r="I206" s="31"/>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3" t="s">
        <v>280</v>
      </c>
      <c r="AU206" s="32" t="s">
        <v>783</v>
      </c>
      <c r="AV206" s="32" t="s">
        <v>1015</v>
      </c>
      <c r="AW206" s="32" t="s">
        <v>710</v>
      </c>
      <c r="AX206" s="32"/>
      <c r="AY206" s="32"/>
      <c r="AZ206" s="32">
        <v>3</v>
      </c>
      <c r="BA206" s="32"/>
    </row>
    <row r="207" spans="1:53" ht="15">
      <c r="A207" s="31"/>
      <c r="B207" s="31"/>
      <c r="C207" s="31"/>
      <c r="D207" s="31"/>
      <c r="E207" s="31"/>
      <c r="F207" s="31"/>
      <c r="G207" s="31"/>
      <c r="H207" s="31"/>
      <c r="I207" s="31"/>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3" t="s">
        <v>281</v>
      </c>
      <c r="AU207" s="32" t="s">
        <v>1516</v>
      </c>
      <c r="AV207" s="32" t="s">
        <v>1400</v>
      </c>
      <c r="AW207" s="32" t="s">
        <v>710</v>
      </c>
      <c r="AX207" s="32"/>
      <c r="AY207" s="32"/>
      <c r="AZ207" s="32">
        <v>5</v>
      </c>
      <c r="BA207" s="32"/>
    </row>
    <row r="208" spans="1:53" ht="15">
      <c r="A208" s="31"/>
      <c r="B208" s="31"/>
      <c r="C208" s="31"/>
      <c r="D208" s="31"/>
      <c r="E208" s="31"/>
      <c r="F208" s="31"/>
      <c r="G208" s="31"/>
      <c r="H208" s="31"/>
      <c r="I208" s="31"/>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3" t="s">
        <v>69</v>
      </c>
      <c r="AU208" s="32" t="s">
        <v>1517</v>
      </c>
      <c r="AV208" s="32" t="s">
        <v>1015</v>
      </c>
      <c r="AW208" s="32" t="s">
        <v>710</v>
      </c>
      <c r="AX208" s="32" t="s">
        <v>1028</v>
      </c>
      <c r="AY208" s="32"/>
      <c r="AZ208" s="32">
        <v>3</v>
      </c>
      <c r="BA208" s="32"/>
    </row>
    <row r="209" spans="1:53" ht="15">
      <c r="A209" s="31"/>
      <c r="B209" s="31"/>
      <c r="C209" s="31"/>
      <c r="D209" s="31"/>
      <c r="E209" s="31"/>
      <c r="F209" s="31"/>
      <c r="G209" s="31"/>
      <c r="H209" s="31"/>
      <c r="I209" s="31"/>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3" t="s">
        <v>1518</v>
      </c>
      <c r="AU209" s="32" t="s">
        <v>1519</v>
      </c>
      <c r="AV209" s="32" t="s">
        <v>1400</v>
      </c>
      <c r="AW209" s="32" t="s">
        <v>710</v>
      </c>
      <c r="AX209" s="32" t="s">
        <v>374</v>
      </c>
      <c r="AY209" s="32"/>
      <c r="AZ209" s="32">
        <v>5</v>
      </c>
      <c r="BA209" s="32"/>
    </row>
    <row r="210" spans="1:53" ht="15">
      <c r="A210" s="31"/>
      <c r="B210" s="31"/>
      <c r="C210" s="31"/>
      <c r="D210" s="31"/>
      <c r="E210" s="31"/>
      <c r="F210" s="31"/>
      <c r="G210" s="31"/>
      <c r="H210" s="31"/>
      <c r="I210" s="31"/>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3" t="s">
        <v>577</v>
      </c>
      <c r="AU210" s="32" t="s">
        <v>1520</v>
      </c>
      <c r="AV210" s="32" t="s">
        <v>11</v>
      </c>
      <c r="AW210" s="32" t="s">
        <v>625</v>
      </c>
      <c r="AX210" s="32"/>
      <c r="AY210" s="32"/>
      <c r="AZ210" s="32">
        <v>3</v>
      </c>
      <c r="BA210" s="32"/>
    </row>
    <row r="211" spans="1:53" ht="15">
      <c r="A211" s="31"/>
      <c r="B211" s="31"/>
      <c r="C211" s="31"/>
      <c r="D211" s="31"/>
      <c r="E211" s="31"/>
      <c r="F211" s="31"/>
      <c r="G211" s="31"/>
      <c r="H211" s="31"/>
      <c r="I211" s="31"/>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3" t="s">
        <v>282</v>
      </c>
      <c r="AU211" s="32" t="s">
        <v>1521</v>
      </c>
      <c r="AV211" s="32" t="s">
        <v>11</v>
      </c>
      <c r="AW211" s="32" t="s">
        <v>710</v>
      </c>
      <c r="AX211" s="32"/>
      <c r="AY211" s="32"/>
      <c r="AZ211" s="32">
        <v>3</v>
      </c>
      <c r="BA211" s="32"/>
    </row>
    <row r="212" spans="1:53" ht="15">
      <c r="A212" s="31"/>
      <c r="B212" s="31"/>
      <c r="C212" s="31"/>
      <c r="D212" s="31"/>
      <c r="E212" s="31"/>
      <c r="F212" s="31"/>
      <c r="G212" s="31"/>
      <c r="H212" s="31"/>
      <c r="I212" s="31"/>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3" t="s">
        <v>579</v>
      </c>
      <c r="AU212" s="32" t="s">
        <v>1522</v>
      </c>
      <c r="AV212" s="32" t="s">
        <v>1015</v>
      </c>
      <c r="AW212" s="32" t="s">
        <v>1393</v>
      </c>
      <c r="AX212" s="32"/>
      <c r="AY212" s="32"/>
      <c r="AZ212" s="32">
        <v>1</v>
      </c>
      <c r="BA212" s="32"/>
    </row>
    <row r="213" spans="1:53" ht="15">
      <c r="A213" s="31"/>
      <c r="B213" s="31"/>
      <c r="C213" s="31"/>
      <c r="D213" s="31"/>
      <c r="E213" s="31"/>
      <c r="F213" s="31"/>
      <c r="G213" s="31"/>
      <c r="H213" s="31"/>
      <c r="I213" s="31"/>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3" t="s">
        <v>88</v>
      </c>
      <c r="AU213" s="32" t="s">
        <v>1523</v>
      </c>
      <c r="AV213" s="32" t="s">
        <v>10</v>
      </c>
      <c r="AW213" s="32" t="s">
        <v>1393</v>
      </c>
      <c r="AX213" s="32"/>
      <c r="AY213" s="32"/>
      <c r="AZ213" s="32">
        <v>1</v>
      </c>
      <c r="BA213" s="32"/>
    </row>
    <row r="214" spans="1:53" ht="15">
      <c r="A214" s="31"/>
      <c r="B214" s="31"/>
      <c r="C214" s="31"/>
      <c r="D214" s="31"/>
      <c r="E214" s="31"/>
      <c r="F214" s="31"/>
      <c r="G214" s="31"/>
      <c r="H214" s="31"/>
      <c r="I214" s="31"/>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3" t="s">
        <v>119</v>
      </c>
      <c r="AU214" s="32" t="s">
        <v>1524</v>
      </c>
      <c r="AV214" s="32" t="s">
        <v>1400</v>
      </c>
      <c r="AW214" s="32" t="s">
        <v>1014</v>
      </c>
      <c r="AX214" s="32"/>
      <c r="AY214" s="32"/>
      <c r="AZ214" s="32">
        <v>3</v>
      </c>
      <c r="BA214" s="32"/>
    </row>
    <row r="215" spans="1:53" ht="15">
      <c r="A215" s="31"/>
      <c r="B215" s="31"/>
      <c r="C215" s="31"/>
      <c r="D215" s="31"/>
      <c r="E215" s="31"/>
      <c r="F215" s="31"/>
      <c r="G215" s="31"/>
      <c r="H215" s="31"/>
      <c r="I215" s="31"/>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3" t="s">
        <v>89</v>
      </c>
      <c r="AU215" s="32" t="s">
        <v>784</v>
      </c>
      <c r="AV215" s="32" t="s">
        <v>10</v>
      </c>
      <c r="AW215" s="32" t="s">
        <v>1393</v>
      </c>
      <c r="AX215" s="32"/>
      <c r="AY215" s="32"/>
      <c r="AZ215" s="32">
        <v>1</v>
      </c>
      <c r="BA215" s="32"/>
    </row>
    <row r="216" spans="1:53" ht="15">
      <c r="A216" s="31"/>
      <c r="B216" s="31"/>
      <c r="C216" s="31"/>
      <c r="D216" s="31"/>
      <c r="E216" s="31"/>
      <c r="F216" s="31"/>
      <c r="G216" s="31"/>
      <c r="H216" s="31"/>
      <c r="I216" s="31"/>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3" t="s">
        <v>283</v>
      </c>
      <c r="AU216" s="32" t="s">
        <v>1525</v>
      </c>
      <c r="AV216" s="32" t="s">
        <v>1015</v>
      </c>
      <c r="AW216" s="32" t="s">
        <v>710</v>
      </c>
      <c r="AX216" s="32"/>
      <c r="AY216" s="32"/>
      <c r="AZ216" s="32">
        <v>1</v>
      </c>
      <c r="BA216" s="32"/>
    </row>
    <row r="217" spans="1:53" ht="15">
      <c r="A217" s="31"/>
      <c r="B217" s="31"/>
      <c r="C217" s="31"/>
      <c r="D217" s="31"/>
      <c r="E217" s="31"/>
      <c r="F217" s="31"/>
      <c r="G217" s="31"/>
      <c r="H217" s="31"/>
      <c r="I217" s="31"/>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3" t="s">
        <v>284</v>
      </c>
      <c r="AU217" s="32" t="s">
        <v>1526</v>
      </c>
      <c r="AV217" s="32" t="s">
        <v>1015</v>
      </c>
      <c r="AW217" s="32" t="s">
        <v>710</v>
      </c>
      <c r="AX217" s="32"/>
      <c r="AY217" s="32"/>
      <c r="AZ217" s="32">
        <v>3</v>
      </c>
      <c r="BA217" s="32"/>
    </row>
    <row r="218" spans="1:53" ht="15">
      <c r="A218" s="31"/>
      <c r="B218" s="31"/>
      <c r="C218" s="31"/>
      <c r="D218" s="31"/>
      <c r="E218" s="31"/>
      <c r="F218" s="31"/>
      <c r="G218" s="31"/>
      <c r="H218" s="31"/>
      <c r="I218" s="31"/>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3" t="s">
        <v>285</v>
      </c>
      <c r="AU218" s="32" t="s">
        <v>1527</v>
      </c>
      <c r="AV218" s="32" t="s">
        <v>1020</v>
      </c>
      <c r="AW218" s="32" t="s">
        <v>1528</v>
      </c>
      <c r="AX218" s="32"/>
      <c r="AY218" s="32"/>
      <c r="AZ218" s="32">
        <v>3</v>
      </c>
      <c r="BA218" s="32"/>
    </row>
    <row r="219" spans="1:53" ht="15">
      <c r="A219" s="31"/>
      <c r="B219" s="31"/>
      <c r="C219" s="31"/>
      <c r="D219" s="31"/>
      <c r="E219" s="31"/>
      <c r="F219" s="31"/>
      <c r="G219" s="31"/>
      <c r="H219" s="31"/>
      <c r="I219" s="31"/>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3" t="s">
        <v>286</v>
      </c>
      <c r="AU219" s="32" t="s">
        <v>1529</v>
      </c>
      <c r="AV219" s="32" t="s">
        <v>1020</v>
      </c>
      <c r="AW219" s="32" t="s">
        <v>1528</v>
      </c>
      <c r="AX219" s="32"/>
      <c r="AY219" s="32"/>
      <c r="AZ219" s="32">
        <v>4</v>
      </c>
      <c r="BA219" s="32"/>
    </row>
    <row r="220" spans="1:53" ht="15">
      <c r="A220" s="31"/>
      <c r="B220" s="31"/>
      <c r="C220" s="31"/>
      <c r="D220" s="31"/>
      <c r="E220" s="31"/>
      <c r="F220" s="31"/>
      <c r="G220" s="31"/>
      <c r="H220" s="31"/>
      <c r="I220" s="31"/>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3" t="s">
        <v>133</v>
      </c>
      <c r="AU220" s="32" t="s">
        <v>1530</v>
      </c>
      <c r="AV220" s="32" t="s">
        <v>1020</v>
      </c>
      <c r="AW220" s="32" t="s">
        <v>1528</v>
      </c>
      <c r="AX220" s="32"/>
      <c r="AY220" s="32"/>
      <c r="AZ220" s="32">
        <v>3</v>
      </c>
      <c r="BA220" s="32"/>
    </row>
    <row r="221" spans="1:53" ht="15">
      <c r="A221" s="31"/>
      <c r="B221" s="31"/>
      <c r="C221" s="31"/>
      <c r="D221" s="31"/>
      <c r="E221" s="31"/>
      <c r="F221" s="31"/>
      <c r="G221" s="31"/>
      <c r="H221" s="31"/>
      <c r="I221" s="31"/>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3" t="s">
        <v>134</v>
      </c>
      <c r="AU221" s="32" t="s">
        <v>1531</v>
      </c>
      <c r="AV221" s="32" t="s">
        <v>1020</v>
      </c>
      <c r="AW221" s="32" t="s">
        <v>1528</v>
      </c>
      <c r="AX221" s="32"/>
      <c r="AY221" s="32"/>
      <c r="AZ221" s="32">
        <v>5</v>
      </c>
      <c r="BA221" s="32"/>
    </row>
    <row r="222" spans="1:53" ht="15">
      <c r="A222" s="31"/>
      <c r="B222" s="31"/>
      <c r="C222" s="31"/>
      <c r="D222" s="31"/>
      <c r="E222" s="31"/>
      <c r="F222" s="31"/>
      <c r="G222" s="31"/>
      <c r="H222" s="31"/>
      <c r="I222" s="31"/>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3" t="s">
        <v>135</v>
      </c>
      <c r="AU222" s="32" t="s">
        <v>1532</v>
      </c>
      <c r="AV222" s="32" t="s">
        <v>1020</v>
      </c>
      <c r="AW222" s="32" t="s">
        <v>1528</v>
      </c>
      <c r="AX222" s="32"/>
      <c r="AY222" s="32"/>
      <c r="AZ222" s="32">
        <v>7</v>
      </c>
      <c r="BA222" s="32"/>
    </row>
    <row r="223" spans="1:53" ht="15">
      <c r="A223" s="31"/>
      <c r="B223" s="31"/>
      <c r="C223" s="31"/>
      <c r="D223" s="31"/>
      <c r="E223" s="31"/>
      <c r="F223" s="31"/>
      <c r="G223" s="31"/>
      <c r="H223" s="31"/>
      <c r="I223" s="31"/>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3" t="s">
        <v>136</v>
      </c>
      <c r="AU223" s="32" t="s">
        <v>1533</v>
      </c>
      <c r="AV223" s="32" t="s">
        <v>1020</v>
      </c>
      <c r="AW223" s="32" t="s">
        <v>1528</v>
      </c>
      <c r="AX223" s="32"/>
      <c r="AY223" s="32"/>
      <c r="AZ223" s="32">
        <v>9</v>
      </c>
      <c r="BA223" s="32"/>
    </row>
    <row r="224" spans="1:53" ht="15">
      <c r="A224" s="31"/>
      <c r="B224" s="31"/>
      <c r="C224" s="31"/>
      <c r="D224" s="31"/>
      <c r="E224" s="31"/>
      <c r="F224" s="31"/>
      <c r="G224" s="31"/>
      <c r="H224" s="31"/>
      <c r="I224" s="31"/>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3" t="s">
        <v>287</v>
      </c>
      <c r="AU224" s="32" t="s">
        <v>1534</v>
      </c>
      <c r="AV224" s="32" t="s">
        <v>1020</v>
      </c>
      <c r="AW224" s="32" t="s">
        <v>1528</v>
      </c>
      <c r="AX224" s="32"/>
      <c r="AY224" s="32"/>
      <c r="AZ224" s="32">
        <v>3</v>
      </c>
      <c r="BA224" s="32"/>
    </row>
    <row r="225" spans="1:53" ht="15">
      <c r="A225" s="31"/>
      <c r="B225" s="31"/>
      <c r="C225" s="31"/>
      <c r="D225" s="31"/>
      <c r="E225" s="31"/>
      <c r="F225" s="31"/>
      <c r="G225" s="31"/>
      <c r="H225" s="31"/>
      <c r="I225" s="31"/>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3" t="s">
        <v>121</v>
      </c>
      <c r="AU225" s="32" t="s">
        <v>1535</v>
      </c>
      <c r="AV225" s="32" t="s">
        <v>1020</v>
      </c>
      <c r="AW225" s="32" t="s">
        <v>1528</v>
      </c>
      <c r="AX225" s="32"/>
      <c r="AY225" s="32"/>
      <c r="AZ225" s="32">
        <v>4</v>
      </c>
      <c r="BA225" s="32"/>
    </row>
    <row r="226" spans="1:53" ht="15">
      <c r="A226" s="31"/>
      <c r="B226" s="31"/>
      <c r="C226" s="31"/>
      <c r="D226" s="31"/>
      <c r="E226" s="31"/>
      <c r="F226" s="31"/>
      <c r="G226" s="31"/>
      <c r="H226" s="31"/>
      <c r="I226" s="31"/>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3" t="s">
        <v>122</v>
      </c>
      <c r="AU226" s="32" t="s">
        <v>1536</v>
      </c>
      <c r="AV226" s="32" t="s">
        <v>1020</v>
      </c>
      <c r="AW226" s="32" t="s">
        <v>1528</v>
      </c>
      <c r="AX226" s="32"/>
      <c r="AY226" s="32"/>
      <c r="AZ226" s="32">
        <v>3</v>
      </c>
      <c r="BA226" s="32"/>
    </row>
    <row r="227" spans="1:53" ht="15">
      <c r="A227" s="31"/>
      <c r="B227" s="31"/>
      <c r="C227" s="31"/>
      <c r="D227" s="31"/>
      <c r="E227" s="31"/>
      <c r="F227" s="31"/>
      <c r="G227" s="31"/>
      <c r="H227" s="31"/>
      <c r="I227" s="31"/>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3" t="s">
        <v>123</v>
      </c>
      <c r="AU227" s="32" t="s">
        <v>1537</v>
      </c>
      <c r="AV227" s="32" t="s">
        <v>1020</v>
      </c>
      <c r="AW227" s="32" t="s">
        <v>1528</v>
      </c>
      <c r="AX227" s="32"/>
      <c r="AY227" s="32"/>
      <c r="AZ227" s="32">
        <v>5</v>
      </c>
      <c r="BA227" s="32"/>
    </row>
    <row r="228" spans="1:53" ht="15">
      <c r="A228" s="31"/>
      <c r="B228" s="31"/>
      <c r="C228" s="31"/>
      <c r="D228" s="31"/>
      <c r="E228" s="31"/>
      <c r="F228" s="31"/>
      <c r="G228" s="31"/>
      <c r="H228" s="31"/>
      <c r="I228" s="31"/>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3" t="s">
        <v>125</v>
      </c>
      <c r="AU228" s="32" t="s">
        <v>1538</v>
      </c>
      <c r="AV228" s="32" t="s">
        <v>1020</v>
      </c>
      <c r="AW228" s="32" t="s">
        <v>1528</v>
      </c>
      <c r="AX228" s="32"/>
      <c r="AY228" s="32"/>
      <c r="AZ228" s="32">
        <v>7</v>
      </c>
      <c r="BA228" s="32"/>
    </row>
    <row r="229" spans="1:53" ht="15">
      <c r="A229" s="31"/>
      <c r="B229" s="31"/>
      <c r="C229" s="31"/>
      <c r="D229" s="31"/>
      <c r="E229" s="31"/>
      <c r="F229" s="31"/>
      <c r="G229" s="31"/>
      <c r="H229" s="31"/>
      <c r="I229" s="31"/>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3" t="s">
        <v>124</v>
      </c>
      <c r="AU229" s="32" t="s">
        <v>1539</v>
      </c>
      <c r="AV229" s="32" t="s">
        <v>1020</v>
      </c>
      <c r="AW229" s="32" t="s">
        <v>1528</v>
      </c>
      <c r="AX229" s="32"/>
      <c r="AY229" s="32"/>
      <c r="AZ229" s="32">
        <v>9</v>
      </c>
      <c r="BA229" s="32"/>
    </row>
    <row r="230" spans="1:53" ht="15">
      <c r="A230" s="31"/>
      <c r="B230" s="31"/>
      <c r="C230" s="31"/>
      <c r="D230" s="31"/>
      <c r="E230" s="31"/>
      <c r="F230" s="31"/>
      <c r="G230" s="31"/>
      <c r="H230" s="31"/>
      <c r="I230" s="31"/>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3" t="s">
        <v>288</v>
      </c>
      <c r="AU230" s="32" t="s">
        <v>785</v>
      </c>
      <c r="AV230" s="32" t="s">
        <v>1020</v>
      </c>
      <c r="AW230" s="32" t="s">
        <v>1528</v>
      </c>
      <c r="AX230" s="32"/>
      <c r="AY230" s="32"/>
      <c r="AZ230" s="32">
        <v>3</v>
      </c>
      <c r="BA230" s="32"/>
    </row>
    <row r="231" spans="1:53" ht="15">
      <c r="A231" s="31"/>
      <c r="B231" s="31"/>
      <c r="C231" s="31"/>
      <c r="D231" s="31"/>
      <c r="E231" s="31"/>
      <c r="F231" s="31"/>
      <c r="G231" s="31"/>
      <c r="H231" s="31"/>
      <c r="I231" s="31"/>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3" t="s">
        <v>289</v>
      </c>
      <c r="AU231" s="32" t="s">
        <v>1540</v>
      </c>
      <c r="AV231" s="32" t="s">
        <v>1020</v>
      </c>
      <c r="AW231" s="32" t="s">
        <v>1528</v>
      </c>
      <c r="AX231" s="32"/>
      <c r="AY231" s="32"/>
      <c r="AZ231" s="32">
        <v>4</v>
      </c>
      <c r="BA231" s="32"/>
    </row>
    <row r="232" spans="1:53" ht="15">
      <c r="A232" s="31"/>
      <c r="B232" s="31"/>
      <c r="C232" s="31"/>
      <c r="D232" s="31"/>
      <c r="E232" s="31"/>
      <c r="F232" s="31"/>
      <c r="G232" s="31"/>
      <c r="H232" s="31"/>
      <c r="I232" s="31"/>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3" t="s">
        <v>290</v>
      </c>
      <c r="AU232" s="32" t="s">
        <v>1541</v>
      </c>
      <c r="AV232" s="32" t="s">
        <v>1020</v>
      </c>
      <c r="AW232" s="32" t="s">
        <v>1528</v>
      </c>
      <c r="AX232" s="32"/>
      <c r="AY232" s="32"/>
      <c r="AZ232" s="32">
        <v>3</v>
      </c>
      <c r="BA232" s="32"/>
    </row>
    <row r="233" spans="1:53" ht="15">
      <c r="A233" s="31"/>
      <c r="B233" s="31"/>
      <c r="C233" s="31"/>
      <c r="D233" s="31"/>
      <c r="E233" s="31"/>
      <c r="F233" s="31"/>
      <c r="G233" s="31"/>
      <c r="H233" s="31"/>
      <c r="I233" s="31"/>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3" t="s">
        <v>291</v>
      </c>
      <c r="AU233" s="32" t="s">
        <v>1542</v>
      </c>
      <c r="AV233" s="32" t="s">
        <v>1020</v>
      </c>
      <c r="AW233" s="32" t="s">
        <v>1528</v>
      </c>
      <c r="AX233" s="32"/>
      <c r="AY233" s="32"/>
      <c r="AZ233" s="32">
        <v>5</v>
      </c>
      <c r="BA233" s="32"/>
    </row>
    <row r="234" spans="1:53" ht="15">
      <c r="A234" s="31"/>
      <c r="B234" s="31"/>
      <c r="C234" s="31"/>
      <c r="D234" s="31"/>
      <c r="E234" s="31"/>
      <c r="F234" s="31"/>
      <c r="G234" s="31"/>
      <c r="H234" s="31"/>
      <c r="I234" s="31"/>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3" t="s">
        <v>292</v>
      </c>
      <c r="AU234" s="32" t="s">
        <v>1543</v>
      </c>
      <c r="AV234" s="32" t="s">
        <v>1020</v>
      </c>
      <c r="AW234" s="32" t="s">
        <v>1528</v>
      </c>
      <c r="AX234" s="32"/>
      <c r="AY234" s="32"/>
      <c r="AZ234" s="32">
        <v>7</v>
      </c>
      <c r="BA234" s="32"/>
    </row>
    <row r="235" spans="1:53" ht="15">
      <c r="A235" s="31"/>
      <c r="B235" s="31"/>
      <c r="C235" s="31"/>
      <c r="D235" s="31"/>
      <c r="E235" s="31"/>
      <c r="F235" s="31"/>
      <c r="G235" s="31"/>
      <c r="H235" s="31"/>
      <c r="I235" s="31"/>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3" t="s">
        <v>293</v>
      </c>
      <c r="AU235" s="32" t="s">
        <v>1544</v>
      </c>
      <c r="AV235" s="32" t="s">
        <v>1020</v>
      </c>
      <c r="AW235" s="32" t="s">
        <v>1528</v>
      </c>
      <c r="AX235" s="32"/>
      <c r="AY235" s="32"/>
      <c r="AZ235" s="32">
        <v>9</v>
      </c>
      <c r="BA235" s="32"/>
    </row>
    <row r="236" spans="1:53" ht="15">
      <c r="A236" s="31"/>
      <c r="B236" s="31"/>
      <c r="C236" s="31"/>
      <c r="D236" s="31"/>
      <c r="E236" s="31"/>
      <c r="F236" s="31"/>
      <c r="G236" s="31"/>
      <c r="H236" s="31"/>
      <c r="I236" s="31"/>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3" t="s">
        <v>294</v>
      </c>
      <c r="AU236" s="32" t="s">
        <v>786</v>
      </c>
      <c r="AV236" s="32" t="s">
        <v>1020</v>
      </c>
      <c r="AW236" s="32" t="s">
        <v>1392</v>
      </c>
      <c r="AX236" s="32"/>
      <c r="AY236" s="32"/>
      <c r="AZ236" s="32">
        <v>1</v>
      </c>
      <c r="BA236" s="32"/>
    </row>
    <row r="237" spans="1:53" ht="15">
      <c r="A237" s="31"/>
      <c r="B237" s="31"/>
      <c r="C237" s="31"/>
      <c r="D237" s="31"/>
      <c r="E237" s="31"/>
      <c r="F237" s="31"/>
      <c r="G237" s="31"/>
      <c r="H237" s="31"/>
      <c r="I237" s="31"/>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3" t="s">
        <v>580</v>
      </c>
      <c r="AU237" s="32" t="s">
        <v>787</v>
      </c>
      <c r="AV237" s="32" t="s">
        <v>1015</v>
      </c>
      <c r="AW237" s="32" t="s">
        <v>710</v>
      </c>
      <c r="AX237" s="32"/>
      <c r="AY237" s="32" t="s">
        <v>161</v>
      </c>
      <c r="AZ237" s="32">
        <v>3</v>
      </c>
      <c r="BA237" s="32"/>
    </row>
    <row r="238" spans="1:53" ht="15">
      <c r="A238" s="31"/>
      <c r="B238" s="31"/>
      <c r="C238" s="31"/>
      <c r="D238" s="31"/>
      <c r="E238" s="31"/>
      <c r="F238" s="31"/>
      <c r="G238" s="31"/>
      <c r="H238" s="31"/>
      <c r="I238" s="31"/>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3" t="s">
        <v>295</v>
      </c>
      <c r="AU238" s="32" t="s">
        <v>788</v>
      </c>
      <c r="AV238" s="32" t="s">
        <v>1383</v>
      </c>
      <c r="AW238" s="32" t="s">
        <v>710</v>
      </c>
      <c r="AX238" s="32"/>
      <c r="AY238" s="32"/>
      <c r="AZ238" s="32">
        <v>5</v>
      </c>
      <c r="BA238" s="32"/>
    </row>
    <row r="239" spans="1:53" ht="15">
      <c r="A239" s="31"/>
      <c r="B239" s="31"/>
      <c r="C239" s="31"/>
      <c r="D239" s="31"/>
      <c r="E239" s="31"/>
      <c r="F239" s="31"/>
      <c r="G239" s="31"/>
      <c r="H239" s="31"/>
      <c r="I239" s="31"/>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3" t="s">
        <v>296</v>
      </c>
      <c r="AU239" s="32" t="s">
        <v>789</v>
      </c>
      <c r="AV239" s="32" t="s">
        <v>1383</v>
      </c>
      <c r="AW239" s="32" t="s">
        <v>1396</v>
      </c>
      <c r="AX239" s="32"/>
      <c r="AY239" s="32"/>
      <c r="AZ239" s="32">
        <v>3</v>
      </c>
      <c r="BA239" s="32"/>
    </row>
    <row r="240" spans="1:53" ht="15">
      <c r="A240" s="31"/>
      <c r="B240" s="31"/>
      <c r="C240" s="31"/>
      <c r="D240" s="31"/>
      <c r="E240" s="31"/>
      <c r="F240" s="31"/>
      <c r="G240" s="31"/>
      <c r="H240" s="31"/>
      <c r="I240" s="31"/>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3" t="s">
        <v>78</v>
      </c>
      <c r="AU240" s="32" t="s">
        <v>790</v>
      </c>
      <c r="AV240" s="32" t="s">
        <v>10</v>
      </c>
      <c r="AW240" s="32" t="s">
        <v>1392</v>
      </c>
      <c r="AX240" s="32"/>
      <c r="AY240" s="32"/>
      <c r="AZ240" s="32">
        <v>1</v>
      </c>
      <c r="BA240" s="32"/>
    </row>
    <row r="241" spans="1:53" ht="15">
      <c r="A241" s="31"/>
      <c r="B241" s="31"/>
      <c r="C241" s="31"/>
      <c r="D241" s="31"/>
      <c r="E241" s="31"/>
      <c r="F241" s="31"/>
      <c r="G241" s="31"/>
      <c r="H241" s="31"/>
      <c r="I241" s="31"/>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3" t="s">
        <v>79</v>
      </c>
      <c r="AU241" s="32" t="s">
        <v>791</v>
      </c>
      <c r="AV241" s="32" t="s">
        <v>10</v>
      </c>
      <c r="AW241" s="32" t="s">
        <v>1392</v>
      </c>
      <c r="AX241" s="32"/>
      <c r="AY241" s="32"/>
      <c r="AZ241" s="32">
        <v>1</v>
      </c>
      <c r="BA241" s="32"/>
    </row>
    <row r="242" spans="1:53" ht="15">
      <c r="A242" s="31"/>
      <c r="B242" s="31"/>
      <c r="C242" s="31"/>
      <c r="D242" s="31"/>
      <c r="E242" s="31"/>
      <c r="F242" s="31"/>
      <c r="G242" s="31"/>
      <c r="H242" s="31"/>
      <c r="I242" s="31"/>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3" t="s">
        <v>1545</v>
      </c>
      <c r="AU242" s="32" t="s">
        <v>792</v>
      </c>
      <c r="AV242" s="32" t="s">
        <v>10</v>
      </c>
      <c r="AW242" s="32" t="s">
        <v>1392</v>
      </c>
      <c r="AX242" s="32"/>
      <c r="AY242" s="32"/>
      <c r="AZ242" s="32">
        <v>1</v>
      </c>
      <c r="BA242" s="32"/>
    </row>
    <row r="243" spans="1:53" ht="15">
      <c r="A243" s="31"/>
      <c r="B243" s="31"/>
      <c r="C243" s="31"/>
      <c r="D243" s="31"/>
      <c r="E243" s="31"/>
      <c r="F243" s="31"/>
      <c r="G243" s="31"/>
      <c r="H243" s="31"/>
      <c r="I243" s="31"/>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3" t="s">
        <v>581</v>
      </c>
      <c r="AU243" s="32" t="s">
        <v>793</v>
      </c>
      <c r="AV243" s="32" t="s">
        <v>10</v>
      </c>
      <c r="AW243" s="32" t="s">
        <v>1392</v>
      </c>
      <c r="AX243" s="32"/>
      <c r="AY243" s="32"/>
      <c r="AZ243" s="32">
        <v>1</v>
      </c>
      <c r="BA243" s="32"/>
    </row>
    <row r="244" spans="1:53" ht="15">
      <c r="A244" s="31"/>
      <c r="B244" s="31"/>
      <c r="C244" s="31"/>
      <c r="D244" s="31"/>
      <c r="E244" s="31"/>
      <c r="F244" s="31"/>
      <c r="G244" s="31"/>
      <c r="H244" s="31"/>
      <c r="I244" s="31"/>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3" t="s">
        <v>582</v>
      </c>
      <c r="AU244" s="32" t="s">
        <v>794</v>
      </c>
      <c r="AV244" s="32" t="s">
        <v>10</v>
      </c>
      <c r="AW244" s="32" t="s">
        <v>1392</v>
      </c>
      <c r="AX244" s="32"/>
      <c r="AY244" s="32"/>
      <c r="AZ244" s="32">
        <v>1</v>
      </c>
      <c r="BA244" s="32"/>
    </row>
    <row r="245" spans="1:53" ht="15">
      <c r="A245" s="31"/>
      <c r="B245" s="31"/>
      <c r="C245" s="31"/>
      <c r="D245" s="31"/>
      <c r="E245" s="31"/>
      <c r="F245" s="31"/>
      <c r="G245" s="31"/>
      <c r="H245" s="31"/>
      <c r="I245" s="31"/>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3" t="s">
        <v>1546</v>
      </c>
      <c r="AU245" s="32" t="s">
        <v>1547</v>
      </c>
      <c r="AV245" s="32" t="s">
        <v>10</v>
      </c>
      <c r="AW245" s="32" t="s">
        <v>1392</v>
      </c>
      <c r="AX245" s="32"/>
      <c r="AY245" s="32"/>
      <c r="AZ245" s="32">
        <v>1</v>
      </c>
      <c r="BA245" s="32"/>
    </row>
    <row r="246" spans="1:53" ht="15">
      <c r="A246" s="31"/>
      <c r="B246" s="31"/>
      <c r="C246" s="31"/>
      <c r="D246" s="31"/>
      <c r="E246" s="31"/>
      <c r="F246" s="31"/>
      <c r="G246" s="31"/>
      <c r="H246" s="31"/>
      <c r="I246" s="31"/>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3" t="s">
        <v>297</v>
      </c>
      <c r="AU246" s="32" t="s">
        <v>1548</v>
      </c>
      <c r="AV246" s="32" t="s">
        <v>10</v>
      </c>
      <c r="AW246" s="32" t="s">
        <v>1392</v>
      </c>
      <c r="AX246" s="32"/>
      <c r="AY246" s="32"/>
      <c r="AZ246" s="32">
        <v>1</v>
      </c>
      <c r="BA246" s="32"/>
    </row>
    <row r="247" spans="1:53" ht="15">
      <c r="A247" s="31"/>
      <c r="B247" s="31"/>
      <c r="C247" s="31"/>
      <c r="D247" s="31"/>
      <c r="E247" s="31"/>
      <c r="F247" s="31"/>
      <c r="G247" s="31"/>
      <c r="H247" s="31"/>
      <c r="I247" s="31"/>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3" t="s">
        <v>1549</v>
      </c>
      <c r="AU247" s="32" t="s">
        <v>1550</v>
      </c>
      <c r="AV247" s="32" t="s">
        <v>1394</v>
      </c>
      <c r="AW247" s="32" t="s">
        <v>1393</v>
      </c>
      <c r="AX247" s="32"/>
      <c r="AY247" s="32"/>
      <c r="AZ247" s="32">
        <v>2</v>
      </c>
      <c r="BA247" s="32"/>
    </row>
    <row r="248" spans="1:53" ht="15">
      <c r="A248" s="31"/>
      <c r="B248" s="31"/>
      <c r="C248" s="31"/>
      <c r="D248" s="31"/>
      <c r="E248" s="31"/>
      <c r="F248" s="31"/>
      <c r="G248" s="31"/>
      <c r="H248" s="31"/>
      <c r="I248" s="31"/>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3" t="s">
        <v>54</v>
      </c>
      <c r="AU248" s="32" t="s">
        <v>1079</v>
      </c>
      <c r="AV248" s="32" t="s">
        <v>1018</v>
      </c>
      <c r="AW248" s="32" t="s">
        <v>625</v>
      </c>
      <c r="AX248" s="32"/>
      <c r="AY248" s="32"/>
      <c r="AZ248" s="32">
        <v>1</v>
      </c>
      <c r="BA248" s="32"/>
    </row>
    <row r="249" spans="1:53" ht="15">
      <c r="A249" s="31"/>
      <c r="B249" s="31"/>
      <c r="C249" s="31"/>
      <c r="D249" s="31"/>
      <c r="E249" s="31"/>
      <c r="F249" s="31"/>
      <c r="G249" s="31"/>
      <c r="H249" s="31"/>
      <c r="I249" s="31"/>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3" t="s">
        <v>583</v>
      </c>
      <c r="AU249" s="32" t="s">
        <v>795</v>
      </c>
      <c r="AV249" s="32" t="s">
        <v>1016</v>
      </c>
      <c r="AW249" s="32" t="s">
        <v>625</v>
      </c>
      <c r="AX249" s="32"/>
      <c r="AY249" s="32"/>
      <c r="AZ249" s="32">
        <v>3</v>
      </c>
      <c r="BA249" s="32"/>
    </row>
    <row r="250" spans="1:53" ht="15">
      <c r="A250" s="31"/>
      <c r="B250" s="31"/>
      <c r="C250" s="31"/>
      <c r="D250" s="31"/>
      <c r="E250" s="31"/>
      <c r="F250" s="31"/>
      <c r="G250" s="31"/>
      <c r="H250" s="31"/>
      <c r="I250" s="31"/>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3" t="s">
        <v>298</v>
      </c>
      <c r="AU250" s="32" t="s">
        <v>796</v>
      </c>
      <c r="AV250" s="32" t="s">
        <v>1015</v>
      </c>
      <c r="AW250" s="32" t="s">
        <v>710</v>
      </c>
      <c r="AX250" s="32"/>
      <c r="AY250" s="32"/>
      <c r="AZ250" s="32">
        <v>3</v>
      </c>
      <c r="BA250" s="32"/>
    </row>
    <row r="251" spans="1:53" ht="15">
      <c r="A251" s="31"/>
      <c r="B251" s="31"/>
      <c r="C251" s="31"/>
      <c r="D251" s="31"/>
      <c r="E251" s="31"/>
      <c r="F251" s="31"/>
      <c r="G251" s="31"/>
      <c r="H251" s="31"/>
      <c r="I251" s="31"/>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3" t="s">
        <v>299</v>
      </c>
      <c r="AU251" s="32" t="s">
        <v>797</v>
      </c>
      <c r="AV251" s="32" t="s">
        <v>1400</v>
      </c>
      <c r="AW251" s="32" t="s">
        <v>710</v>
      </c>
      <c r="AX251" s="32"/>
      <c r="AY251" s="32"/>
      <c r="AZ251" s="32">
        <v>5</v>
      </c>
      <c r="BA251" s="32"/>
    </row>
    <row r="252" spans="1:53" ht="15">
      <c r="A252" s="31"/>
      <c r="B252" s="31"/>
      <c r="C252" s="31"/>
      <c r="D252" s="31"/>
      <c r="E252" s="31"/>
      <c r="F252" s="31"/>
      <c r="G252" s="31"/>
      <c r="H252" s="31"/>
      <c r="I252" s="31"/>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3" t="s">
        <v>80</v>
      </c>
      <c r="AU252" s="32" t="s">
        <v>1551</v>
      </c>
      <c r="AV252" s="32" t="s">
        <v>1015</v>
      </c>
      <c r="AW252" s="32" t="s">
        <v>710</v>
      </c>
      <c r="AX252" s="32"/>
      <c r="AY252" s="32"/>
      <c r="AZ252" s="32">
        <v>1</v>
      </c>
      <c r="BA252" s="32"/>
    </row>
    <row r="253" spans="1:53" ht="15">
      <c r="A253" s="31"/>
      <c r="B253" s="31"/>
      <c r="C253" s="31"/>
      <c r="D253" s="31"/>
      <c r="E253" s="31"/>
      <c r="F253" s="31"/>
      <c r="G253" s="31"/>
      <c r="H253" s="31"/>
      <c r="I253" s="31"/>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3" t="s">
        <v>84</v>
      </c>
      <c r="AU253" s="32" t="s">
        <v>1552</v>
      </c>
      <c r="AV253" s="32" t="s">
        <v>1383</v>
      </c>
      <c r="AW253" s="32" t="s">
        <v>710</v>
      </c>
      <c r="AX253" s="32"/>
      <c r="AY253" s="32"/>
      <c r="AZ253" s="32">
        <v>3</v>
      </c>
      <c r="BA253" s="32"/>
    </row>
    <row r="254" spans="1:53" ht="15">
      <c r="A254" s="31"/>
      <c r="B254" s="31"/>
      <c r="C254" s="31"/>
      <c r="D254" s="31"/>
      <c r="E254" s="31"/>
      <c r="F254" s="31"/>
      <c r="G254" s="31"/>
      <c r="H254" s="31"/>
      <c r="I254" s="31"/>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3" t="s">
        <v>142</v>
      </c>
      <c r="AU254" s="32" t="s">
        <v>1553</v>
      </c>
      <c r="AV254" s="32" t="s">
        <v>1015</v>
      </c>
      <c r="AW254" s="32" t="s">
        <v>710</v>
      </c>
      <c r="AX254" s="32"/>
      <c r="AY254" s="32"/>
      <c r="AZ254" s="32">
        <v>1</v>
      </c>
      <c r="BA254" s="32"/>
    </row>
    <row r="255" spans="1:53" ht="15">
      <c r="A255" s="31"/>
      <c r="B255" s="31"/>
      <c r="C255" s="31"/>
      <c r="D255" s="31"/>
      <c r="E255" s="31"/>
      <c r="F255" s="31"/>
      <c r="G255" s="31"/>
      <c r="H255" s="31"/>
      <c r="I255" s="31"/>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3" t="s">
        <v>143</v>
      </c>
      <c r="AU255" s="32" t="s">
        <v>1554</v>
      </c>
      <c r="AV255" s="32" t="s">
        <v>1015</v>
      </c>
      <c r="AW255" s="32" t="s">
        <v>710</v>
      </c>
      <c r="AX255" s="32"/>
      <c r="AY255" s="32"/>
      <c r="AZ255" s="32">
        <v>3</v>
      </c>
      <c r="BA255" s="32"/>
    </row>
    <row r="256" spans="1:53" ht="15">
      <c r="A256" s="31"/>
      <c r="B256" s="31"/>
      <c r="C256" s="31"/>
      <c r="D256" s="31"/>
      <c r="E256" s="31"/>
      <c r="F256" s="31"/>
      <c r="G256" s="31"/>
      <c r="H256" s="31"/>
      <c r="I256" s="31"/>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3" t="s">
        <v>70</v>
      </c>
      <c r="AU256" s="32" t="s">
        <v>798</v>
      </c>
      <c r="AV256" s="32" t="s">
        <v>11</v>
      </c>
      <c r="AW256" s="32" t="s">
        <v>710</v>
      </c>
      <c r="AX256" s="32"/>
      <c r="AY256" s="32" t="s">
        <v>162</v>
      </c>
      <c r="AZ256" s="32">
        <v>1</v>
      </c>
      <c r="BA256" s="32"/>
    </row>
    <row r="257" spans="1:53" ht="15">
      <c r="A257" s="31"/>
      <c r="B257" s="31"/>
      <c r="C257" s="31"/>
      <c r="D257" s="31"/>
      <c r="E257" s="31"/>
      <c r="F257" s="31"/>
      <c r="G257" s="31"/>
      <c r="H257" s="31"/>
      <c r="I257" s="31"/>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3" t="s">
        <v>49</v>
      </c>
      <c r="AU257" s="32" t="s">
        <v>799</v>
      </c>
      <c r="AV257" s="32" t="s">
        <v>1015</v>
      </c>
      <c r="AW257" s="32" t="s">
        <v>710</v>
      </c>
      <c r="AX257" s="32"/>
      <c r="AY257" s="32" t="s">
        <v>1033</v>
      </c>
      <c r="AZ257" s="32">
        <v>3</v>
      </c>
      <c r="BA257" s="32"/>
    </row>
    <row r="258" spans="1:53" ht="15">
      <c r="A258" s="31"/>
      <c r="B258" s="31"/>
      <c r="C258" s="31"/>
      <c r="D258" s="31"/>
      <c r="E258" s="31"/>
      <c r="F258" s="31"/>
      <c r="G258" s="31"/>
      <c r="H258" s="31"/>
      <c r="I258" s="31"/>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3" t="s">
        <v>102</v>
      </c>
      <c r="AU258" s="32" t="s">
        <v>800</v>
      </c>
      <c r="AV258" s="32" t="s">
        <v>1394</v>
      </c>
      <c r="AW258" s="32" t="s">
        <v>710</v>
      </c>
      <c r="AX258" s="32"/>
      <c r="AY258" s="32"/>
      <c r="AZ258" s="32">
        <v>5</v>
      </c>
      <c r="BA258" s="32"/>
    </row>
    <row r="259" spans="1:53" ht="15">
      <c r="A259" s="31"/>
      <c r="B259" s="31"/>
      <c r="C259" s="31"/>
      <c r="D259" s="31"/>
      <c r="E259" s="31"/>
      <c r="F259" s="31"/>
      <c r="G259" s="31"/>
      <c r="H259" s="31"/>
      <c r="I259" s="31"/>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3" t="s">
        <v>300</v>
      </c>
      <c r="AU259" s="32" t="s">
        <v>801</v>
      </c>
      <c r="AV259" s="32" t="s">
        <v>1383</v>
      </c>
      <c r="AW259" s="32" t="s">
        <v>625</v>
      </c>
      <c r="AX259" s="32"/>
      <c r="AY259" s="32"/>
      <c r="AZ259" s="32">
        <v>2</v>
      </c>
      <c r="BA259" s="32"/>
    </row>
    <row r="260" spans="1:53" ht="15">
      <c r="A260" s="31"/>
      <c r="B260" s="31"/>
      <c r="C260" s="31"/>
      <c r="D260" s="31"/>
      <c r="E260" s="31"/>
      <c r="F260" s="31"/>
      <c r="G260" s="31"/>
      <c r="H260" s="31"/>
      <c r="I260" s="31"/>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3" t="s">
        <v>584</v>
      </c>
      <c r="AU260" s="32" t="s">
        <v>1555</v>
      </c>
      <c r="AV260" s="32" t="s">
        <v>1400</v>
      </c>
      <c r="AW260" s="32" t="s">
        <v>710</v>
      </c>
      <c r="AX260" s="32" t="s">
        <v>1028</v>
      </c>
      <c r="AY260" s="32" t="s">
        <v>1034</v>
      </c>
      <c r="AZ260" s="32">
        <v>3</v>
      </c>
      <c r="BA260" s="32"/>
    </row>
    <row r="261" spans="1:53" ht="15">
      <c r="A261" s="31"/>
      <c r="B261" s="31"/>
      <c r="C261" s="31"/>
      <c r="D261" s="31"/>
      <c r="E261" s="31"/>
      <c r="F261" s="31"/>
      <c r="G261" s="31"/>
      <c r="H261" s="31"/>
      <c r="I261" s="31"/>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3" t="s">
        <v>301</v>
      </c>
      <c r="AU261" s="32" t="s">
        <v>1556</v>
      </c>
      <c r="AV261" s="32" t="s">
        <v>1400</v>
      </c>
      <c r="AW261" s="32" t="s">
        <v>710</v>
      </c>
      <c r="AX261" s="32" t="s">
        <v>366</v>
      </c>
      <c r="AY261" s="32"/>
      <c r="AZ261" s="32">
        <v>3</v>
      </c>
      <c r="BA261" s="32"/>
    </row>
    <row r="262" spans="1:53" ht="15">
      <c r="A262" s="31"/>
      <c r="B262" s="31"/>
      <c r="C262" s="31"/>
      <c r="D262" s="31"/>
      <c r="E262" s="31"/>
      <c r="F262" s="31"/>
      <c r="G262" s="31"/>
      <c r="H262" s="31"/>
      <c r="I262" s="31"/>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3" t="s">
        <v>190</v>
      </c>
      <c r="AU262" s="32" t="s">
        <v>802</v>
      </c>
      <c r="AV262" s="32" t="s">
        <v>1400</v>
      </c>
      <c r="AW262" s="32" t="s">
        <v>710</v>
      </c>
      <c r="AX262" s="32"/>
      <c r="AY262" s="32" t="s">
        <v>1080</v>
      </c>
      <c r="AZ262" s="32">
        <v>3</v>
      </c>
      <c r="BA262" s="32"/>
    </row>
    <row r="263" spans="1:53" ht="15">
      <c r="A263" s="31"/>
      <c r="B263" s="31"/>
      <c r="C263" s="31"/>
      <c r="D263" s="31"/>
      <c r="E263" s="31"/>
      <c r="F263" s="31"/>
      <c r="G263" s="31"/>
      <c r="H263" s="31"/>
      <c r="I263" s="31"/>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3" t="s">
        <v>302</v>
      </c>
      <c r="AU263" s="32" t="s">
        <v>803</v>
      </c>
      <c r="AV263" s="32" t="s">
        <v>1020</v>
      </c>
      <c r="AW263" s="32" t="s">
        <v>1392</v>
      </c>
      <c r="AX263" s="32"/>
      <c r="AY263" s="32"/>
      <c r="AZ263" s="32">
        <v>1</v>
      </c>
      <c r="BA263" s="32"/>
    </row>
    <row r="264" spans="1:53" ht="15">
      <c r="A264" s="31"/>
      <c r="B264" s="31"/>
      <c r="C264" s="31"/>
      <c r="D264" s="31"/>
      <c r="E264" s="31"/>
      <c r="F264" s="31"/>
      <c r="G264" s="31"/>
      <c r="H264" s="31"/>
      <c r="I264" s="31"/>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3" t="s">
        <v>156</v>
      </c>
      <c r="AU264" s="32" t="s">
        <v>804</v>
      </c>
      <c r="AV264" s="32" t="s">
        <v>10</v>
      </c>
      <c r="AW264" s="32" t="s">
        <v>710</v>
      </c>
      <c r="AX264" s="32"/>
      <c r="AY264" s="32"/>
      <c r="AZ264" s="32">
        <v>2</v>
      </c>
      <c r="BA264" s="32"/>
    </row>
    <row r="265" spans="1:53" ht="15">
      <c r="A265" s="31"/>
      <c r="B265" s="31"/>
      <c r="C265" s="31"/>
      <c r="D265" s="31"/>
      <c r="E265" s="31"/>
      <c r="F265" s="31"/>
      <c r="G265" s="31"/>
      <c r="H265" s="31"/>
      <c r="I265" s="31"/>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3" t="s">
        <v>71</v>
      </c>
      <c r="AU265" s="32" t="s">
        <v>1081</v>
      </c>
      <c r="AV265" s="32" t="s">
        <v>1400</v>
      </c>
      <c r="AW265" s="32" t="s">
        <v>710</v>
      </c>
      <c r="AX265" s="32" t="s">
        <v>1035</v>
      </c>
      <c r="AY265" s="32"/>
      <c r="AZ265" s="32">
        <v>2</v>
      </c>
      <c r="BA265" s="32"/>
    </row>
    <row r="266" spans="1:53" ht="15">
      <c r="A266" s="31"/>
      <c r="B266" s="31"/>
      <c r="C266" s="31"/>
      <c r="D266" s="31"/>
      <c r="E266" s="31"/>
      <c r="F266" s="31"/>
      <c r="G266" s="31"/>
      <c r="H266" s="31"/>
      <c r="I266" s="31"/>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3" t="s">
        <v>74</v>
      </c>
      <c r="AU266" s="32" t="s">
        <v>1082</v>
      </c>
      <c r="AV266" s="32" t="s">
        <v>1015</v>
      </c>
      <c r="AW266" s="32" t="s">
        <v>710</v>
      </c>
      <c r="AX266" s="32" t="s">
        <v>1030</v>
      </c>
      <c r="AY266" s="32"/>
      <c r="AZ266" s="32">
        <v>4</v>
      </c>
      <c r="BA266" s="32"/>
    </row>
    <row r="267" spans="1:53" ht="15">
      <c r="A267" s="31"/>
      <c r="B267" s="31"/>
      <c r="C267" s="31"/>
      <c r="D267" s="31"/>
      <c r="E267" s="31"/>
      <c r="F267" s="31"/>
      <c r="G267" s="31"/>
      <c r="H267" s="31"/>
      <c r="I267" s="31"/>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3" t="s">
        <v>50</v>
      </c>
      <c r="AU267" s="32" t="s">
        <v>1557</v>
      </c>
      <c r="AV267" s="32" t="s">
        <v>10</v>
      </c>
      <c r="AW267" s="32" t="s">
        <v>1014</v>
      </c>
      <c r="AX267" s="32"/>
      <c r="AY267" s="32"/>
      <c r="AZ267" s="32">
        <v>3</v>
      </c>
      <c r="BA267" s="32"/>
    </row>
    <row r="268" spans="1:53" ht="15">
      <c r="A268" s="31"/>
      <c r="B268" s="31"/>
      <c r="C268" s="31"/>
      <c r="D268" s="31"/>
      <c r="E268" s="31"/>
      <c r="F268" s="31"/>
      <c r="G268" s="31"/>
      <c r="H268" s="31"/>
      <c r="I268" s="31"/>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3" t="s">
        <v>1558</v>
      </c>
      <c r="AU268" s="32" t="s">
        <v>1559</v>
      </c>
      <c r="AV268" s="32" t="s">
        <v>1383</v>
      </c>
      <c r="AW268" s="32" t="s">
        <v>625</v>
      </c>
      <c r="AX268" s="32"/>
      <c r="AY268" s="32"/>
      <c r="AZ268" s="32">
        <v>1</v>
      </c>
      <c r="BA268" s="32"/>
    </row>
    <row r="269" spans="1:53" ht="15">
      <c r="A269" s="31"/>
      <c r="B269" s="31"/>
      <c r="C269" s="31"/>
      <c r="D269" s="31"/>
      <c r="E269" s="31"/>
      <c r="F269" s="31"/>
      <c r="G269" s="31"/>
      <c r="H269" s="31"/>
      <c r="I269" s="31"/>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3" t="s">
        <v>585</v>
      </c>
      <c r="AU269" s="32" t="s">
        <v>805</v>
      </c>
      <c r="AV269" s="32" t="s">
        <v>1400</v>
      </c>
      <c r="AW269" s="32" t="s">
        <v>710</v>
      </c>
      <c r="AX269" s="32"/>
      <c r="AY269" s="32"/>
      <c r="AZ269" s="32">
        <v>5</v>
      </c>
      <c r="BA269" s="32"/>
    </row>
    <row r="270" spans="1:53" ht="15">
      <c r="A270" s="31"/>
      <c r="B270" s="31"/>
      <c r="C270" s="31"/>
      <c r="D270" s="31"/>
      <c r="E270" s="31"/>
      <c r="F270" s="31"/>
      <c r="G270" s="31"/>
      <c r="H270" s="31"/>
      <c r="I270" s="31"/>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3" t="s">
        <v>137</v>
      </c>
      <c r="AU270" s="32" t="s">
        <v>806</v>
      </c>
      <c r="AV270" s="32" t="s">
        <v>1400</v>
      </c>
      <c r="AW270" s="32" t="s">
        <v>710</v>
      </c>
      <c r="AX270" s="32" t="s">
        <v>1028</v>
      </c>
      <c r="AY270" s="32" t="s">
        <v>118</v>
      </c>
      <c r="AZ270" s="32">
        <v>2</v>
      </c>
      <c r="BA270" s="32"/>
    </row>
    <row r="271" spans="1:53" ht="15">
      <c r="A271" s="31"/>
      <c r="B271" s="31"/>
      <c r="C271" s="31"/>
      <c r="D271" s="31"/>
      <c r="E271" s="31"/>
      <c r="F271" s="31"/>
      <c r="G271" s="31"/>
      <c r="H271" s="31"/>
      <c r="I271" s="31"/>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3" t="s">
        <v>146</v>
      </c>
      <c r="AU271" s="32" t="s">
        <v>807</v>
      </c>
      <c r="AV271" s="32" t="s">
        <v>1400</v>
      </c>
      <c r="AW271" s="32" t="s">
        <v>1014</v>
      </c>
      <c r="AX271" s="32"/>
      <c r="AY271" s="32"/>
      <c r="AZ271" s="32">
        <v>2</v>
      </c>
      <c r="BA271" s="32"/>
    </row>
    <row r="272" spans="1:53" ht="15">
      <c r="A272" s="31"/>
      <c r="B272" s="31"/>
      <c r="C272" s="31"/>
      <c r="D272" s="31"/>
      <c r="E272" s="31"/>
      <c r="F272" s="31"/>
      <c r="G272" s="31"/>
      <c r="H272" s="31"/>
      <c r="I272" s="31"/>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3" t="s">
        <v>303</v>
      </c>
      <c r="AU272" s="32" t="s">
        <v>808</v>
      </c>
      <c r="AV272" s="32" t="s">
        <v>11</v>
      </c>
      <c r="AW272" s="32" t="s">
        <v>1396</v>
      </c>
      <c r="AX272" s="32"/>
      <c r="AY272" s="32"/>
      <c r="AZ272" s="32">
        <v>1</v>
      </c>
      <c r="BA272" s="32"/>
    </row>
    <row r="273" spans="1:53" ht="15">
      <c r="A273" s="31"/>
      <c r="B273" s="31"/>
      <c r="C273" s="31"/>
      <c r="D273" s="31"/>
      <c r="E273" s="31"/>
      <c r="F273" s="31"/>
      <c r="G273" s="31"/>
      <c r="H273" s="31"/>
      <c r="I273" s="31"/>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3" t="s">
        <v>147</v>
      </c>
      <c r="AU273" s="32" t="s">
        <v>1560</v>
      </c>
      <c r="AV273" s="32" t="s">
        <v>1400</v>
      </c>
      <c r="AW273" s="32" t="s">
        <v>1396</v>
      </c>
      <c r="AX273" s="32"/>
      <c r="AY273" s="32"/>
      <c r="AZ273" s="32">
        <v>3</v>
      </c>
      <c r="BA273" s="32"/>
    </row>
    <row r="274" spans="1:53" ht="15">
      <c r="A274" s="31"/>
      <c r="B274" s="31"/>
      <c r="C274" s="31"/>
      <c r="D274" s="31"/>
      <c r="E274" s="31"/>
      <c r="F274" s="31"/>
      <c r="G274" s="31"/>
      <c r="H274" s="31"/>
      <c r="I274" s="31"/>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3" t="s">
        <v>149</v>
      </c>
      <c r="AU274" s="32" t="s">
        <v>1561</v>
      </c>
      <c r="AV274" s="32" t="s">
        <v>1400</v>
      </c>
      <c r="AW274" s="32" t="s">
        <v>1396</v>
      </c>
      <c r="AX274" s="32"/>
      <c r="AY274" s="32" t="s">
        <v>1033</v>
      </c>
      <c r="AZ274" s="32">
        <v>5</v>
      </c>
      <c r="BA274" s="32"/>
    </row>
    <row r="275" spans="1:53" ht="15">
      <c r="A275" s="31"/>
      <c r="B275" s="31"/>
      <c r="C275" s="31"/>
      <c r="D275" s="31"/>
      <c r="E275" s="31"/>
      <c r="F275" s="31"/>
      <c r="G275" s="31"/>
      <c r="H275" s="31"/>
      <c r="I275" s="31"/>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3" t="s">
        <v>152</v>
      </c>
      <c r="AU275" s="32" t="s">
        <v>809</v>
      </c>
      <c r="AV275" s="32" t="s">
        <v>10</v>
      </c>
      <c r="AW275" s="32" t="s">
        <v>1396</v>
      </c>
      <c r="AX275" s="32"/>
      <c r="AY275" s="32"/>
      <c r="AZ275" s="32">
        <v>5</v>
      </c>
      <c r="BA275" s="32"/>
    </row>
    <row r="276" spans="1:53" ht="15">
      <c r="A276" s="31"/>
      <c r="B276" s="31"/>
      <c r="C276" s="31"/>
      <c r="D276" s="31"/>
      <c r="E276" s="31"/>
      <c r="F276" s="31"/>
      <c r="G276" s="31"/>
      <c r="H276" s="31"/>
      <c r="I276" s="31"/>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3" t="s">
        <v>150</v>
      </c>
      <c r="AU276" s="32" t="s">
        <v>1562</v>
      </c>
      <c r="AV276" s="32" t="s">
        <v>10</v>
      </c>
      <c r="AW276" s="32" t="s">
        <v>1396</v>
      </c>
      <c r="AX276" s="32"/>
      <c r="AY276" s="32"/>
      <c r="AZ276" s="32">
        <v>3</v>
      </c>
      <c r="BA276" s="32"/>
    </row>
    <row r="277" spans="1:53" ht="15">
      <c r="A277" s="31"/>
      <c r="B277" s="31"/>
      <c r="C277" s="31"/>
      <c r="D277" s="31"/>
      <c r="E277" s="31"/>
      <c r="F277" s="31"/>
      <c r="G277" s="31"/>
      <c r="H277" s="31"/>
      <c r="I277" s="31"/>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3" t="s">
        <v>304</v>
      </c>
      <c r="AU277" s="32" t="s">
        <v>1563</v>
      </c>
      <c r="AV277" s="32" t="s">
        <v>1383</v>
      </c>
      <c r="AW277" s="32" t="s">
        <v>625</v>
      </c>
      <c r="AX277" s="32"/>
      <c r="AY277" s="32"/>
      <c r="AZ277" s="32">
        <v>1</v>
      </c>
      <c r="BA277" s="32"/>
    </row>
    <row r="278" spans="1:53" ht="15">
      <c r="A278" s="31"/>
      <c r="B278" s="31"/>
      <c r="C278" s="31"/>
      <c r="D278" s="31"/>
      <c r="E278" s="31"/>
      <c r="F278" s="31"/>
      <c r="G278" s="31"/>
      <c r="H278" s="31"/>
      <c r="I278" s="31"/>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3" t="s">
        <v>1564</v>
      </c>
      <c r="AU278" s="32" t="s">
        <v>1565</v>
      </c>
      <c r="AV278" s="32" t="s">
        <v>1400</v>
      </c>
      <c r="AW278" s="32" t="s">
        <v>710</v>
      </c>
      <c r="AX278" s="32"/>
      <c r="AY278" s="32"/>
      <c r="AZ278" s="32">
        <v>3</v>
      </c>
      <c r="BA278" s="32"/>
    </row>
    <row r="279" spans="1:53" ht="15">
      <c r="A279" s="31"/>
      <c r="B279" s="31"/>
      <c r="C279" s="31"/>
      <c r="D279" s="31"/>
      <c r="E279" s="31"/>
      <c r="F279" s="31"/>
      <c r="G279" s="31"/>
      <c r="H279" s="31"/>
      <c r="I279" s="31"/>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3" t="s">
        <v>305</v>
      </c>
      <c r="AU279" s="32" t="s">
        <v>829</v>
      </c>
      <c r="AV279" s="32" t="s">
        <v>10</v>
      </c>
      <c r="AW279" s="32" t="s">
        <v>1528</v>
      </c>
      <c r="AX279" s="32"/>
      <c r="AY279" s="32"/>
      <c r="AZ279" s="32">
        <v>3</v>
      </c>
      <c r="BA279" s="32"/>
    </row>
    <row r="280" spans="1:53" ht="15">
      <c r="A280" s="31"/>
      <c r="B280" s="31"/>
      <c r="C280" s="31"/>
      <c r="D280" s="31"/>
      <c r="E280" s="31"/>
      <c r="F280" s="31"/>
      <c r="G280" s="31"/>
      <c r="H280" s="31"/>
      <c r="I280" s="31"/>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3" t="s">
        <v>306</v>
      </c>
      <c r="AU280" s="32" t="s">
        <v>810</v>
      </c>
      <c r="AV280" s="32" t="s">
        <v>10</v>
      </c>
      <c r="AW280" s="32" t="s">
        <v>1528</v>
      </c>
      <c r="AX280" s="32"/>
      <c r="AY280" s="32"/>
      <c r="AZ280" s="32">
        <v>1</v>
      </c>
      <c r="BA280" s="32"/>
    </row>
    <row r="281" spans="1:53" ht="15">
      <c r="A281" s="31"/>
      <c r="B281" s="31"/>
      <c r="C281" s="31"/>
      <c r="D281" s="31"/>
      <c r="E281" s="31"/>
      <c r="F281" s="31"/>
      <c r="G281" s="31"/>
      <c r="H281" s="31"/>
      <c r="I281" s="31"/>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3" t="s">
        <v>307</v>
      </c>
      <c r="AU281" s="32" t="s">
        <v>829</v>
      </c>
      <c r="AV281" s="32" t="s">
        <v>10</v>
      </c>
      <c r="AW281" s="32" t="s">
        <v>1528</v>
      </c>
      <c r="AX281" s="32"/>
      <c r="AY281" s="32"/>
      <c r="AZ281" s="32">
        <v>3</v>
      </c>
      <c r="BA281" s="32"/>
    </row>
    <row r="282" spans="1:53" ht="15">
      <c r="A282" s="31"/>
      <c r="B282" s="31"/>
      <c r="C282" s="31"/>
      <c r="D282" s="31"/>
      <c r="E282" s="31"/>
      <c r="F282" s="31"/>
      <c r="G282" s="31"/>
      <c r="H282" s="31"/>
      <c r="I282" s="31"/>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3" t="s">
        <v>308</v>
      </c>
      <c r="AU282" s="32" t="s">
        <v>810</v>
      </c>
      <c r="AV282" s="32" t="s">
        <v>10</v>
      </c>
      <c r="AW282" s="32" t="s">
        <v>1528</v>
      </c>
      <c r="AX282" s="32"/>
      <c r="AY282" s="32"/>
      <c r="AZ282" s="32">
        <v>1</v>
      </c>
      <c r="BA282" s="32"/>
    </row>
    <row r="283" spans="1:53" ht="15">
      <c r="A283" s="31"/>
      <c r="B283" s="31"/>
      <c r="C283" s="31"/>
      <c r="D283" s="31"/>
      <c r="E283" s="31"/>
      <c r="F283" s="31"/>
      <c r="G283" s="31"/>
      <c r="H283" s="31"/>
      <c r="I283" s="31"/>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3" t="s">
        <v>153</v>
      </c>
      <c r="AU283" s="32" t="s">
        <v>811</v>
      </c>
      <c r="AV283" s="32" t="s">
        <v>10</v>
      </c>
      <c r="AW283" s="32" t="s">
        <v>1392</v>
      </c>
      <c r="AX283" s="32"/>
      <c r="AY283" s="32"/>
      <c r="AZ283" s="32">
        <v>1</v>
      </c>
      <c r="BA283" s="32"/>
    </row>
    <row r="284" spans="1:53" ht="15">
      <c r="A284" s="31"/>
      <c r="B284" s="31"/>
      <c r="C284" s="31"/>
      <c r="D284" s="31"/>
      <c r="E284" s="31"/>
      <c r="F284" s="31"/>
      <c r="G284" s="31"/>
      <c r="H284" s="31"/>
      <c r="I284" s="31"/>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3" t="s">
        <v>154</v>
      </c>
      <c r="AU284" s="32" t="s">
        <v>812</v>
      </c>
      <c r="AV284" s="32" t="s">
        <v>10</v>
      </c>
      <c r="AW284" s="32" t="s">
        <v>1392</v>
      </c>
      <c r="AX284" s="32"/>
      <c r="AY284" s="32"/>
      <c r="AZ284" s="32">
        <v>1</v>
      </c>
      <c r="BA284" s="32"/>
    </row>
    <row r="285" spans="1:53" ht="15">
      <c r="A285" s="31"/>
      <c r="B285" s="31"/>
      <c r="C285" s="31"/>
      <c r="D285" s="31"/>
      <c r="E285" s="31"/>
      <c r="F285" s="31"/>
      <c r="G285" s="31"/>
      <c r="H285" s="31"/>
      <c r="I285" s="31"/>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3" t="s">
        <v>155</v>
      </c>
      <c r="AU285" s="32" t="s">
        <v>813</v>
      </c>
      <c r="AV285" s="32" t="s">
        <v>10</v>
      </c>
      <c r="AW285" s="32" t="s">
        <v>1392</v>
      </c>
      <c r="AX285" s="32"/>
      <c r="AY285" s="32"/>
      <c r="AZ285" s="32">
        <v>1</v>
      </c>
      <c r="BA285" s="32"/>
    </row>
    <row r="286" spans="1:53" ht="15">
      <c r="A286" s="31"/>
      <c r="B286" s="31"/>
      <c r="C286" s="31"/>
      <c r="D286" s="31"/>
      <c r="E286" s="31"/>
      <c r="F286" s="31"/>
      <c r="G286" s="31"/>
      <c r="H286" s="31"/>
      <c r="I286" s="31"/>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3" t="s">
        <v>1566</v>
      </c>
      <c r="AU286" s="32" t="s">
        <v>1567</v>
      </c>
      <c r="AV286" s="32" t="s">
        <v>1015</v>
      </c>
      <c r="AW286" s="32" t="s">
        <v>1396</v>
      </c>
      <c r="AX286" s="32"/>
      <c r="AY286" s="32" t="s">
        <v>446</v>
      </c>
      <c r="AZ286" s="32">
        <v>3</v>
      </c>
      <c r="BA286" s="32"/>
    </row>
    <row r="287" spans="1:53" ht="15">
      <c r="A287" s="31"/>
      <c r="B287" s="31"/>
      <c r="C287" s="31"/>
      <c r="D287" s="31"/>
      <c r="E287" s="31"/>
      <c r="F287" s="31"/>
      <c r="G287" s="31"/>
      <c r="H287" s="31"/>
      <c r="I287" s="31"/>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3" t="s">
        <v>814</v>
      </c>
      <c r="AU287" s="32" t="s">
        <v>1568</v>
      </c>
      <c r="AV287" s="32" t="s">
        <v>1015</v>
      </c>
      <c r="AW287" s="32" t="s">
        <v>710</v>
      </c>
      <c r="AX287" s="32"/>
      <c r="AY287" s="32"/>
      <c r="AZ287" s="32">
        <v>3</v>
      </c>
      <c r="BA287" s="32"/>
    </row>
    <row r="288" spans="1:53" ht="15">
      <c r="A288" s="31"/>
      <c r="B288" s="31"/>
      <c r="C288" s="31"/>
      <c r="D288" s="31"/>
      <c r="E288" s="31"/>
      <c r="F288" s="31"/>
      <c r="G288" s="31"/>
      <c r="H288" s="31"/>
      <c r="I288" s="31"/>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3" t="s">
        <v>1569</v>
      </c>
      <c r="AU288" s="32" t="s">
        <v>1570</v>
      </c>
      <c r="AV288" s="32" t="s">
        <v>1015</v>
      </c>
      <c r="AW288" s="32" t="s">
        <v>710</v>
      </c>
      <c r="AX288" s="32"/>
      <c r="AY288" s="32" t="s">
        <v>446</v>
      </c>
      <c r="AZ288" s="32">
        <v>3</v>
      </c>
      <c r="BA288" s="32"/>
    </row>
    <row r="289" spans="1:53" ht="15">
      <c r="A289" s="31"/>
      <c r="B289" s="31"/>
      <c r="C289" s="31"/>
      <c r="D289" s="31"/>
      <c r="E289" s="31"/>
      <c r="F289" s="31"/>
      <c r="G289" s="31"/>
      <c r="H289" s="31"/>
      <c r="I289" s="31"/>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3" t="s">
        <v>815</v>
      </c>
      <c r="AU289" s="32" t="s">
        <v>1571</v>
      </c>
      <c r="AV289" s="32" t="s">
        <v>1015</v>
      </c>
      <c r="AW289" s="32" t="s">
        <v>710</v>
      </c>
      <c r="AX289" s="32"/>
      <c r="AY289" s="32" t="s">
        <v>446</v>
      </c>
      <c r="AZ289" s="32">
        <v>3</v>
      </c>
      <c r="BA289" s="32"/>
    </row>
    <row r="290" spans="1:53" ht="15">
      <c r="A290" s="31"/>
      <c r="B290" s="31"/>
      <c r="C290" s="31"/>
      <c r="D290" s="31"/>
      <c r="E290" s="31"/>
      <c r="F290" s="31"/>
      <c r="G290" s="31"/>
      <c r="H290" s="31"/>
      <c r="I290" s="31"/>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3" t="s">
        <v>816</v>
      </c>
      <c r="AU290" s="32" t="s">
        <v>1572</v>
      </c>
      <c r="AV290" s="32" t="s">
        <v>1015</v>
      </c>
      <c r="AW290" s="32" t="s">
        <v>710</v>
      </c>
      <c r="AX290" s="32"/>
      <c r="AY290" s="32" t="s">
        <v>446</v>
      </c>
      <c r="AZ290" s="32">
        <v>3</v>
      </c>
      <c r="BA290" s="32"/>
    </row>
    <row r="291" spans="1:53" ht="15">
      <c r="A291" s="31"/>
      <c r="B291" s="31"/>
      <c r="C291" s="31"/>
      <c r="D291" s="31"/>
      <c r="E291" s="31"/>
      <c r="F291" s="31"/>
      <c r="G291" s="31"/>
      <c r="H291" s="31"/>
      <c r="I291" s="31"/>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3" t="s">
        <v>309</v>
      </c>
      <c r="AU291" s="32" t="s">
        <v>1573</v>
      </c>
      <c r="AV291" s="32" t="s">
        <v>10</v>
      </c>
      <c r="AW291" s="32" t="s">
        <v>710</v>
      </c>
      <c r="AX291" s="32"/>
      <c r="AY291" s="32"/>
      <c r="AZ291" s="32">
        <v>3</v>
      </c>
      <c r="BA291" s="32"/>
    </row>
    <row r="292" spans="1:53" ht="15">
      <c r="A292" s="31"/>
      <c r="B292" s="31"/>
      <c r="C292" s="31"/>
      <c r="D292" s="31"/>
      <c r="E292" s="31"/>
      <c r="F292" s="31"/>
      <c r="G292" s="31"/>
      <c r="H292" s="31"/>
      <c r="I292" s="31"/>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3" t="s">
        <v>310</v>
      </c>
      <c r="AU292" s="32" t="s">
        <v>817</v>
      </c>
      <c r="AV292" s="32" t="s">
        <v>1400</v>
      </c>
      <c r="AW292" s="32" t="s">
        <v>710</v>
      </c>
      <c r="AX292" s="32"/>
      <c r="AY292" s="32"/>
      <c r="AZ292" s="32">
        <v>1</v>
      </c>
      <c r="BA292" s="32"/>
    </row>
    <row r="293" spans="1:53" ht="15">
      <c r="A293" s="31"/>
      <c r="B293" s="31"/>
      <c r="C293" s="31"/>
      <c r="D293" s="31"/>
      <c r="E293" s="31"/>
      <c r="F293" s="31"/>
      <c r="G293" s="31"/>
      <c r="H293" s="31"/>
      <c r="I293" s="31"/>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3" t="s">
        <v>311</v>
      </c>
      <c r="AU293" s="32" t="s">
        <v>818</v>
      </c>
      <c r="AV293" s="32" t="s">
        <v>1400</v>
      </c>
      <c r="AW293" s="32" t="s">
        <v>710</v>
      </c>
      <c r="AX293" s="32"/>
      <c r="AY293" s="32"/>
      <c r="AZ293" s="32">
        <v>1</v>
      </c>
      <c r="BA293" s="32"/>
    </row>
    <row r="294" spans="1:53" ht="15">
      <c r="A294" s="31"/>
      <c r="B294" s="31"/>
      <c r="C294" s="31"/>
      <c r="D294" s="31"/>
      <c r="E294" s="31"/>
      <c r="F294" s="31"/>
      <c r="G294" s="31"/>
      <c r="H294" s="31"/>
      <c r="I294" s="31"/>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3" t="s">
        <v>819</v>
      </c>
      <c r="AU294" s="32" t="s">
        <v>820</v>
      </c>
      <c r="AV294" s="32" t="s">
        <v>1394</v>
      </c>
      <c r="AW294" s="32" t="s">
        <v>710</v>
      </c>
      <c r="AX294" s="32"/>
      <c r="AY294" s="32"/>
      <c r="AZ294" s="32">
        <v>5</v>
      </c>
      <c r="BA294" s="32"/>
    </row>
    <row r="295" spans="1:53" ht="15">
      <c r="A295" s="31"/>
      <c r="B295" s="31"/>
      <c r="C295" s="31"/>
      <c r="D295" s="31"/>
      <c r="E295" s="31"/>
      <c r="F295" s="31"/>
      <c r="G295" s="31"/>
      <c r="H295" s="31"/>
      <c r="I295" s="31"/>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3" t="s">
        <v>61</v>
      </c>
      <c r="AU295" s="32" t="s">
        <v>1574</v>
      </c>
      <c r="AV295" s="32" t="s">
        <v>1400</v>
      </c>
      <c r="AW295" s="32" t="s">
        <v>1396</v>
      </c>
      <c r="AX295" s="32"/>
      <c r="AY295" s="32"/>
      <c r="AZ295" s="32">
        <v>5</v>
      </c>
      <c r="BA295" s="32"/>
    </row>
    <row r="296" spans="1:53" ht="15">
      <c r="A296" s="31"/>
      <c r="B296" s="31"/>
      <c r="C296" s="31"/>
      <c r="D296" s="31"/>
      <c r="E296" s="31"/>
      <c r="F296" s="31"/>
      <c r="G296" s="31"/>
      <c r="H296" s="31"/>
      <c r="I296" s="31"/>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3" t="s">
        <v>312</v>
      </c>
      <c r="AU296" s="32" t="s">
        <v>821</v>
      </c>
      <c r="AV296" s="32" t="s">
        <v>1400</v>
      </c>
      <c r="AW296" s="32" t="s">
        <v>710</v>
      </c>
      <c r="AX296" s="32"/>
      <c r="AY296" s="32"/>
      <c r="AZ296" s="32">
        <v>3</v>
      </c>
      <c r="BA296" s="32"/>
    </row>
    <row r="297" spans="1:53" ht="15">
      <c r="A297" s="31"/>
      <c r="B297" s="31"/>
      <c r="C297" s="31"/>
      <c r="D297" s="31"/>
      <c r="E297" s="31"/>
      <c r="F297" s="31"/>
      <c r="G297" s="31"/>
      <c r="H297" s="31"/>
      <c r="I297" s="31"/>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3" t="s">
        <v>313</v>
      </c>
      <c r="AU297" s="32" t="s">
        <v>1575</v>
      </c>
      <c r="AV297" s="32" t="s">
        <v>1400</v>
      </c>
      <c r="AW297" s="32" t="s">
        <v>710</v>
      </c>
      <c r="AX297" s="32"/>
      <c r="AY297" s="32"/>
      <c r="AZ297" s="32">
        <v>5</v>
      </c>
      <c r="BA297" s="32"/>
    </row>
    <row r="298" spans="1:53" ht="15">
      <c r="A298" s="31"/>
      <c r="B298" s="31"/>
      <c r="C298" s="31"/>
      <c r="D298" s="31"/>
      <c r="E298" s="31"/>
      <c r="F298" s="31"/>
      <c r="G298" s="31"/>
      <c r="H298" s="31"/>
      <c r="I298" s="31"/>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3" t="s">
        <v>127</v>
      </c>
      <c r="AU298" s="32" t="s">
        <v>822</v>
      </c>
      <c r="AV298" s="32" t="s">
        <v>10</v>
      </c>
      <c r="AW298" s="32" t="s">
        <v>1392</v>
      </c>
      <c r="AX298" s="32"/>
      <c r="AY298" s="32"/>
      <c r="AZ298" s="32">
        <v>2</v>
      </c>
      <c r="BA298" s="32"/>
    </row>
    <row r="299" spans="1:53" ht="15">
      <c r="A299" s="31"/>
      <c r="B299" s="31"/>
      <c r="C299" s="31"/>
      <c r="D299" s="31"/>
      <c r="E299" s="31"/>
      <c r="F299" s="31"/>
      <c r="G299" s="31"/>
      <c r="H299" s="31"/>
      <c r="I299" s="31"/>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3" t="s">
        <v>314</v>
      </c>
      <c r="AU299" s="32" t="s">
        <v>1576</v>
      </c>
      <c r="AV299" s="32" t="s">
        <v>10</v>
      </c>
      <c r="AW299" s="32" t="s">
        <v>1382</v>
      </c>
      <c r="AX299" s="32"/>
      <c r="AY299" s="32"/>
      <c r="AZ299" s="32">
        <v>5</v>
      </c>
      <c r="BA299" s="32"/>
    </row>
    <row r="300" spans="1:53" ht="15">
      <c r="A300" s="31"/>
      <c r="B300" s="31"/>
      <c r="C300" s="31"/>
      <c r="D300" s="31"/>
      <c r="E300" s="31"/>
      <c r="F300" s="31"/>
      <c r="G300" s="31"/>
      <c r="H300" s="31"/>
      <c r="I300" s="31"/>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3" t="s">
        <v>113</v>
      </c>
      <c r="AU300" s="32" t="s">
        <v>823</v>
      </c>
      <c r="AV300" s="32" t="s">
        <v>1400</v>
      </c>
      <c r="AW300" s="32" t="s">
        <v>710</v>
      </c>
      <c r="AX300" s="32"/>
      <c r="AY300" s="32"/>
      <c r="AZ300" s="32">
        <v>3</v>
      </c>
      <c r="BA300" s="32"/>
    </row>
    <row r="301" spans="1:53" ht="15">
      <c r="A301" s="31"/>
      <c r="B301" s="31"/>
      <c r="C301" s="31"/>
      <c r="D301" s="31"/>
      <c r="E301" s="31"/>
      <c r="F301" s="31"/>
      <c r="G301" s="31"/>
      <c r="H301" s="31"/>
      <c r="I301" s="31"/>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3" t="s">
        <v>1577</v>
      </c>
      <c r="AU301" s="32" t="s">
        <v>1578</v>
      </c>
      <c r="AV301" s="32" t="s">
        <v>1016</v>
      </c>
      <c r="AW301" s="32" t="s">
        <v>710</v>
      </c>
      <c r="AX301" s="32"/>
      <c r="AY301" s="32"/>
      <c r="AZ301" s="32">
        <v>5</v>
      </c>
      <c r="BA301" s="32"/>
    </row>
    <row r="302" spans="1:53" ht="15">
      <c r="A302" s="31"/>
      <c r="B302" s="31"/>
      <c r="C302" s="31"/>
      <c r="D302" s="31"/>
      <c r="E302" s="31"/>
      <c r="F302" s="31"/>
      <c r="G302" s="31"/>
      <c r="H302" s="31"/>
      <c r="I302" s="31"/>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3" t="s">
        <v>315</v>
      </c>
      <c r="AU302" s="32" t="s">
        <v>1579</v>
      </c>
      <c r="AV302" s="32" t="s">
        <v>1400</v>
      </c>
      <c r="AW302" s="32" t="s">
        <v>1396</v>
      </c>
      <c r="AX302" s="32"/>
      <c r="AY302" s="32"/>
      <c r="AZ302" s="32">
        <v>5</v>
      </c>
      <c r="BA302" s="32"/>
    </row>
    <row r="303" spans="1:53" ht="15">
      <c r="A303" s="31"/>
      <c r="B303" s="31"/>
      <c r="C303" s="31"/>
      <c r="D303" s="31"/>
      <c r="E303" s="31"/>
      <c r="F303" s="31"/>
      <c r="G303" s="31"/>
      <c r="H303" s="31"/>
      <c r="I303" s="31"/>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3" t="s">
        <v>316</v>
      </c>
      <c r="AU303" s="32" t="s">
        <v>1580</v>
      </c>
      <c r="AV303" s="32" t="s">
        <v>1400</v>
      </c>
      <c r="AW303" s="32" t="s">
        <v>1396</v>
      </c>
      <c r="AX303" s="32"/>
      <c r="AY303" s="32"/>
      <c r="AZ303" s="32">
        <v>3</v>
      </c>
      <c r="BA303" s="32"/>
    </row>
    <row r="304" spans="1:53" ht="15">
      <c r="A304" s="31"/>
      <c r="B304" s="31"/>
      <c r="C304" s="31"/>
      <c r="D304" s="31"/>
      <c r="E304" s="31"/>
      <c r="F304" s="31"/>
      <c r="G304" s="31"/>
      <c r="H304" s="31"/>
      <c r="I304" s="31"/>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3" t="s">
        <v>317</v>
      </c>
      <c r="AU304" s="32" t="s">
        <v>824</v>
      </c>
      <c r="AV304" s="32" t="s">
        <v>1400</v>
      </c>
      <c r="AW304" s="32" t="s">
        <v>710</v>
      </c>
      <c r="AX304" s="32"/>
      <c r="AY304" s="32"/>
      <c r="AZ304" s="32">
        <v>5</v>
      </c>
      <c r="BA304" s="32"/>
    </row>
    <row r="305" spans="1:53" ht="15">
      <c r="A305" s="31"/>
      <c r="B305" s="31"/>
      <c r="C305" s="31"/>
      <c r="D305" s="31"/>
      <c r="E305" s="31"/>
      <c r="F305" s="31"/>
      <c r="G305" s="31"/>
      <c r="H305" s="31"/>
      <c r="I305" s="31"/>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3" t="s">
        <v>318</v>
      </c>
      <c r="AU305" s="32" t="s">
        <v>1581</v>
      </c>
      <c r="AV305" s="32" t="s">
        <v>1400</v>
      </c>
      <c r="AW305" s="32" t="s">
        <v>1396</v>
      </c>
      <c r="AX305" s="32"/>
      <c r="AY305" s="32"/>
      <c r="AZ305" s="32">
        <v>3</v>
      </c>
      <c r="BA305" s="32"/>
    </row>
    <row r="306" spans="1:53" ht="15">
      <c r="A306" s="31"/>
      <c r="B306" s="31"/>
      <c r="C306" s="31"/>
      <c r="D306" s="31"/>
      <c r="E306" s="31"/>
      <c r="F306" s="31"/>
      <c r="G306" s="31"/>
      <c r="H306" s="31"/>
      <c r="I306" s="31"/>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3" t="s">
        <v>115</v>
      </c>
      <c r="AU306" s="32" t="s">
        <v>1582</v>
      </c>
      <c r="AV306" s="32" t="s">
        <v>1383</v>
      </c>
      <c r="AW306" s="32" t="s">
        <v>710</v>
      </c>
      <c r="AX306" s="32"/>
      <c r="AY306" s="32"/>
      <c r="AZ306" s="32">
        <v>5</v>
      </c>
      <c r="BA306" s="32"/>
    </row>
    <row r="307" spans="1:53" ht="15">
      <c r="A307" s="31"/>
      <c r="B307" s="31"/>
      <c r="C307" s="31"/>
      <c r="D307" s="31"/>
      <c r="E307" s="31"/>
      <c r="F307" s="31"/>
      <c r="G307" s="31"/>
      <c r="H307" s="31"/>
      <c r="I307" s="31"/>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3" t="s">
        <v>114</v>
      </c>
      <c r="AU307" s="32" t="s">
        <v>1583</v>
      </c>
      <c r="AV307" s="32" t="s">
        <v>1383</v>
      </c>
      <c r="AW307" s="32" t="s">
        <v>710</v>
      </c>
      <c r="AX307" s="32"/>
      <c r="AY307" s="32"/>
      <c r="AZ307" s="32">
        <v>3</v>
      </c>
      <c r="BA307" s="32"/>
    </row>
    <row r="308" spans="1:53" ht="15">
      <c r="A308" s="31"/>
      <c r="B308" s="31"/>
      <c r="C308" s="31"/>
      <c r="D308" s="31"/>
      <c r="E308" s="31"/>
      <c r="F308" s="31"/>
      <c r="G308" s="31"/>
      <c r="H308" s="31"/>
      <c r="I308" s="31"/>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3" t="s">
        <v>106</v>
      </c>
      <c r="AU308" s="32" t="s">
        <v>825</v>
      </c>
      <c r="AV308" s="32" t="s">
        <v>11</v>
      </c>
      <c r="AW308" s="32" t="s">
        <v>710</v>
      </c>
      <c r="AX308" s="32"/>
      <c r="AY308" s="32"/>
      <c r="AZ308" s="32">
        <v>1</v>
      </c>
      <c r="BA308" s="32"/>
    </row>
    <row r="309" spans="1:53" ht="15">
      <c r="A309" s="31"/>
      <c r="B309" s="31"/>
      <c r="C309" s="31"/>
      <c r="D309" s="31"/>
      <c r="E309" s="31"/>
      <c r="F309" s="31"/>
      <c r="G309" s="31"/>
      <c r="H309" s="31"/>
      <c r="I309" s="31"/>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3" t="s">
        <v>91</v>
      </c>
      <c r="AU309" s="32" t="s">
        <v>826</v>
      </c>
      <c r="AV309" s="32" t="s">
        <v>1394</v>
      </c>
      <c r="AW309" s="32" t="s">
        <v>1393</v>
      </c>
      <c r="AX309" s="32"/>
      <c r="AY309" s="32"/>
      <c r="AZ309" s="32">
        <v>2</v>
      </c>
      <c r="BA309" s="32"/>
    </row>
    <row r="310" spans="1:53" ht="15">
      <c r="A310" s="31"/>
      <c r="B310" s="31"/>
      <c r="C310" s="31"/>
      <c r="D310" s="31"/>
      <c r="E310" s="31"/>
      <c r="F310" s="31"/>
      <c r="G310" s="31"/>
      <c r="H310" s="31"/>
      <c r="I310" s="31"/>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3" t="s">
        <v>586</v>
      </c>
      <c r="AU310" s="32" t="s">
        <v>1584</v>
      </c>
      <c r="AV310" s="32" t="s">
        <v>10</v>
      </c>
      <c r="AW310" s="32" t="s">
        <v>710</v>
      </c>
      <c r="AX310" s="32"/>
      <c r="AY310" s="32"/>
      <c r="AZ310" s="32">
        <v>5</v>
      </c>
      <c r="BA310" s="32"/>
    </row>
    <row r="311" spans="1:53" ht="15">
      <c r="A311" s="31"/>
      <c r="B311" s="31"/>
      <c r="C311" s="31"/>
      <c r="D311" s="31"/>
      <c r="E311" s="31"/>
      <c r="F311" s="31"/>
      <c r="G311" s="31"/>
      <c r="H311" s="31"/>
      <c r="I311" s="31"/>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3" t="s">
        <v>587</v>
      </c>
      <c r="AU311" s="32" t="s">
        <v>1585</v>
      </c>
      <c r="AV311" s="32" t="s">
        <v>10</v>
      </c>
      <c r="AW311" s="32"/>
      <c r="AX311" s="32"/>
      <c r="AY311" s="32"/>
      <c r="AZ311" s="32">
        <v>3</v>
      </c>
      <c r="BA311" s="32"/>
    </row>
    <row r="312" spans="46:52" ht="15">
      <c r="AT312" s="17" t="s">
        <v>319</v>
      </c>
      <c r="AU312" s="10" t="s">
        <v>1586</v>
      </c>
      <c r="AV312" s="10" t="s">
        <v>1400</v>
      </c>
      <c r="AW312" s="10" t="s">
        <v>1386</v>
      </c>
      <c r="AZ312" s="10">
        <v>2</v>
      </c>
    </row>
    <row r="313" spans="46:52" ht="15">
      <c r="AT313" s="17" t="s">
        <v>320</v>
      </c>
      <c r="AU313" s="10" t="s">
        <v>1587</v>
      </c>
      <c r="AV313" s="10" t="s">
        <v>1400</v>
      </c>
      <c r="AW313" s="10" t="s">
        <v>1386</v>
      </c>
      <c r="AZ313" s="10">
        <v>3</v>
      </c>
    </row>
    <row r="314" spans="46:52" ht="15">
      <c r="AT314" s="17" t="s">
        <v>588</v>
      </c>
      <c r="AU314" s="10" t="s">
        <v>1588</v>
      </c>
      <c r="AV314" s="10" t="s">
        <v>1400</v>
      </c>
      <c r="AW314" s="10" t="s">
        <v>1386</v>
      </c>
      <c r="AZ314" s="10">
        <v>3</v>
      </c>
    </row>
    <row r="315" spans="46:52" ht="15">
      <c r="AT315" s="17" t="s">
        <v>321</v>
      </c>
      <c r="AU315" s="10" t="s">
        <v>827</v>
      </c>
      <c r="AV315" s="10" t="s">
        <v>1400</v>
      </c>
      <c r="AW315" s="10" t="s">
        <v>1386</v>
      </c>
      <c r="AZ315" s="10">
        <v>3</v>
      </c>
    </row>
    <row r="316" spans="46:52" ht="15">
      <c r="AT316" s="17" t="s">
        <v>589</v>
      </c>
      <c r="AU316" s="10" t="s">
        <v>1589</v>
      </c>
      <c r="AV316" s="10" t="s">
        <v>1400</v>
      </c>
      <c r="AW316" s="10" t="s">
        <v>1386</v>
      </c>
      <c r="AZ316" s="10">
        <v>3</v>
      </c>
    </row>
    <row r="317" spans="46:52" ht="15">
      <c r="AT317" s="17" t="s">
        <v>126</v>
      </c>
      <c r="AU317" s="10" t="s">
        <v>828</v>
      </c>
      <c r="AV317" s="10" t="s">
        <v>10</v>
      </c>
      <c r="AW317" s="10" t="s">
        <v>710</v>
      </c>
      <c r="AZ317" s="10">
        <v>1</v>
      </c>
    </row>
    <row r="318" spans="46:52" ht="15">
      <c r="AT318" s="17" t="s">
        <v>322</v>
      </c>
      <c r="AU318" s="10" t="s">
        <v>773</v>
      </c>
      <c r="AV318" s="10" t="s">
        <v>10</v>
      </c>
      <c r="AW318" s="10" t="s">
        <v>1528</v>
      </c>
      <c r="AZ318" s="10">
        <v>5</v>
      </c>
    </row>
    <row r="319" spans="46:52" ht="15">
      <c r="AT319" s="17" t="s">
        <v>323</v>
      </c>
      <c r="AU319" s="10" t="s">
        <v>829</v>
      </c>
      <c r="AV319" s="10" t="s">
        <v>10</v>
      </c>
      <c r="AZ319" s="10">
        <v>3</v>
      </c>
    </row>
    <row r="320" spans="46:52" ht="15">
      <c r="AT320" s="17" t="s">
        <v>324</v>
      </c>
      <c r="AU320" s="10" t="s">
        <v>773</v>
      </c>
      <c r="AV320" s="10" t="s">
        <v>10</v>
      </c>
      <c r="AW320" s="10" t="s">
        <v>1528</v>
      </c>
      <c r="AZ320" s="10">
        <v>5</v>
      </c>
    </row>
    <row r="321" spans="46:52" ht="15">
      <c r="AT321" s="17" t="s">
        <v>325</v>
      </c>
      <c r="AU321" s="10" t="s">
        <v>829</v>
      </c>
      <c r="AV321" s="10" t="s">
        <v>10</v>
      </c>
      <c r="AW321" s="10" t="s">
        <v>1528</v>
      </c>
      <c r="AZ321" s="10">
        <v>3</v>
      </c>
    </row>
    <row r="322" spans="46:52" ht="15">
      <c r="AT322" s="17" t="s">
        <v>495</v>
      </c>
      <c r="AU322" s="10" t="s">
        <v>1590</v>
      </c>
      <c r="AV322" s="10" t="s">
        <v>1400</v>
      </c>
      <c r="AW322" s="10" t="s">
        <v>1014</v>
      </c>
      <c r="AZ322" s="10">
        <v>2</v>
      </c>
    </row>
    <row r="323" spans="46:52" ht="15">
      <c r="AT323" s="17" t="s">
        <v>590</v>
      </c>
      <c r="AU323" s="10" t="s">
        <v>1591</v>
      </c>
      <c r="AV323" s="10" t="s">
        <v>1400</v>
      </c>
      <c r="AW323" s="10" t="s">
        <v>1014</v>
      </c>
      <c r="AZ323" s="10">
        <v>3</v>
      </c>
    </row>
    <row r="324" spans="46:52" ht="15">
      <c r="AT324" s="17" t="s">
        <v>327</v>
      </c>
      <c r="AU324" s="10" t="s">
        <v>1592</v>
      </c>
      <c r="AV324" s="10" t="s">
        <v>11</v>
      </c>
      <c r="AW324" s="10" t="s">
        <v>1014</v>
      </c>
      <c r="AZ324" s="10">
        <v>2</v>
      </c>
    </row>
    <row r="325" spans="46:52" ht="15">
      <c r="AT325" s="17" t="s">
        <v>128</v>
      </c>
      <c r="AU325" s="10" t="s">
        <v>1593</v>
      </c>
      <c r="AV325" s="10" t="s">
        <v>11</v>
      </c>
      <c r="AW325" s="10" t="s">
        <v>1014</v>
      </c>
      <c r="AZ325" s="10">
        <v>3</v>
      </c>
    </row>
    <row r="326" spans="46:52" ht="15">
      <c r="AT326" s="17" t="s">
        <v>328</v>
      </c>
      <c r="AU326" s="10" t="s">
        <v>1594</v>
      </c>
      <c r="AV326" s="10" t="s">
        <v>1015</v>
      </c>
      <c r="AW326" s="10" t="s">
        <v>710</v>
      </c>
      <c r="AZ326" s="10">
        <v>3</v>
      </c>
    </row>
    <row r="327" spans="46:52" ht="15">
      <c r="AT327" s="17" t="s">
        <v>329</v>
      </c>
      <c r="AU327" s="10" t="s">
        <v>1595</v>
      </c>
      <c r="AV327" s="10" t="s">
        <v>1400</v>
      </c>
      <c r="AW327" s="10" t="s">
        <v>1396</v>
      </c>
      <c r="AZ327" s="10">
        <v>5</v>
      </c>
    </row>
    <row r="328" spans="46:52" ht="15">
      <c r="AT328" s="17" t="s">
        <v>330</v>
      </c>
      <c r="AU328" s="10" t="s">
        <v>1596</v>
      </c>
      <c r="AV328" s="10" t="s">
        <v>11</v>
      </c>
      <c r="AW328" s="10" t="s">
        <v>710</v>
      </c>
      <c r="AZ328" s="10">
        <v>3</v>
      </c>
    </row>
    <row r="329" spans="46:52" ht="15">
      <c r="AT329" s="17" t="s">
        <v>591</v>
      </c>
      <c r="AU329" s="10" t="s">
        <v>830</v>
      </c>
      <c r="AV329" s="10" t="s">
        <v>10</v>
      </c>
      <c r="AW329" s="10" t="s">
        <v>1528</v>
      </c>
      <c r="AZ329" s="10">
        <v>2</v>
      </c>
    </row>
    <row r="330" spans="46:52" ht="15">
      <c r="AT330" s="17" t="s">
        <v>592</v>
      </c>
      <c r="AU330" s="10" t="s">
        <v>831</v>
      </c>
      <c r="AV330" s="10" t="s">
        <v>10</v>
      </c>
      <c r="AW330" s="10" t="s">
        <v>1528</v>
      </c>
      <c r="AZ330" s="10">
        <v>3</v>
      </c>
    </row>
    <row r="331" spans="46:52" ht="15">
      <c r="AT331" s="17" t="s">
        <v>593</v>
      </c>
      <c r="AU331" s="10" t="s">
        <v>832</v>
      </c>
      <c r="AV331" s="10" t="s">
        <v>10</v>
      </c>
      <c r="AW331" s="10" t="s">
        <v>1528</v>
      </c>
      <c r="AZ331" s="10">
        <v>5</v>
      </c>
    </row>
    <row r="332" spans="46:52" ht="15">
      <c r="AT332" s="17" t="s">
        <v>129</v>
      </c>
      <c r="AU332" s="10" t="s">
        <v>1597</v>
      </c>
      <c r="AV332" s="10" t="s">
        <v>11</v>
      </c>
      <c r="AW332" s="10" t="s">
        <v>1014</v>
      </c>
      <c r="AZ332" s="10">
        <v>2</v>
      </c>
    </row>
    <row r="333" spans="46:52" ht="15">
      <c r="AT333" s="17" t="s">
        <v>331</v>
      </c>
      <c r="AU333" s="10" t="s">
        <v>1598</v>
      </c>
      <c r="AV333" s="10" t="s">
        <v>11</v>
      </c>
      <c r="AW333" s="10" t="s">
        <v>1014</v>
      </c>
      <c r="AZ333" s="10">
        <v>3</v>
      </c>
    </row>
    <row r="334" spans="46:52" ht="15">
      <c r="AT334" s="17" t="s">
        <v>332</v>
      </c>
      <c r="AU334" s="10" t="s">
        <v>1599</v>
      </c>
      <c r="AV334" s="10" t="s">
        <v>10</v>
      </c>
      <c r="AW334" s="10" t="s">
        <v>1528</v>
      </c>
      <c r="AZ334" s="10">
        <v>2</v>
      </c>
    </row>
    <row r="335" spans="46:52" ht="15">
      <c r="AT335" s="17" t="s">
        <v>333</v>
      </c>
      <c r="AU335" s="10" t="s">
        <v>1600</v>
      </c>
      <c r="AV335" s="10" t="s">
        <v>10</v>
      </c>
      <c r="AW335" s="10" t="s">
        <v>1528</v>
      </c>
      <c r="AZ335" s="10">
        <v>2</v>
      </c>
    </row>
    <row r="336" spans="46:52" ht="15">
      <c r="AT336" s="17" t="s">
        <v>334</v>
      </c>
      <c r="AU336" s="10" t="s">
        <v>1601</v>
      </c>
      <c r="AV336" s="10" t="s">
        <v>10</v>
      </c>
      <c r="AW336" s="10" t="s">
        <v>1528</v>
      </c>
      <c r="AZ336" s="10">
        <v>3</v>
      </c>
    </row>
    <row r="337" spans="46:52" ht="15">
      <c r="AT337" s="17" t="s">
        <v>335</v>
      </c>
      <c r="AU337" s="10" t="s">
        <v>1602</v>
      </c>
      <c r="AV337" s="10" t="s">
        <v>10</v>
      </c>
      <c r="AW337" s="10" t="s">
        <v>1528</v>
      </c>
      <c r="AZ337" s="10">
        <v>4</v>
      </c>
    </row>
    <row r="338" spans="46:52" ht="15">
      <c r="AT338" s="17" t="s">
        <v>336</v>
      </c>
      <c r="AU338" s="10" t="s">
        <v>1603</v>
      </c>
      <c r="AV338" s="10" t="s">
        <v>10</v>
      </c>
      <c r="AW338" s="10" t="s">
        <v>1528</v>
      </c>
      <c r="AZ338" s="10">
        <v>5</v>
      </c>
    </row>
    <row r="339" spans="46:52" ht="15">
      <c r="AT339" s="17" t="s">
        <v>337</v>
      </c>
      <c r="AU339" s="10" t="s">
        <v>1604</v>
      </c>
      <c r="AV339" s="10" t="s">
        <v>10</v>
      </c>
      <c r="AW339" s="10" t="s">
        <v>1528</v>
      </c>
      <c r="AZ339" s="10">
        <v>6</v>
      </c>
    </row>
    <row r="340" spans="46:52" ht="15">
      <c r="AT340" s="17" t="s">
        <v>92</v>
      </c>
      <c r="AU340" s="10" t="s">
        <v>833</v>
      </c>
      <c r="AV340" s="10" t="s">
        <v>11</v>
      </c>
      <c r="AW340" s="10" t="s">
        <v>1393</v>
      </c>
      <c r="AZ340" s="10">
        <v>1</v>
      </c>
    </row>
    <row r="341" spans="46:52" ht="15">
      <c r="AT341" s="17" t="s">
        <v>338</v>
      </c>
      <c r="AU341" s="10" t="s">
        <v>834</v>
      </c>
      <c r="AV341" s="10" t="s">
        <v>1400</v>
      </c>
      <c r="AW341" s="10" t="s">
        <v>710</v>
      </c>
      <c r="AX341" s="10" t="s">
        <v>1083</v>
      </c>
      <c r="AZ341" s="10">
        <v>5</v>
      </c>
    </row>
    <row r="342" spans="46:52" ht="15">
      <c r="AT342" s="17" t="s">
        <v>339</v>
      </c>
      <c r="AU342" s="10" t="s">
        <v>1605</v>
      </c>
      <c r="AV342" s="10" t="s">
        <v>1400</v>
      </c>
      <c r="AW342" s="10" t="s">
        <v>710</v>
      </c>
      <c r="AZ342" s="10">
        <v>3</v>
      </c>
    </row>
    <row r="343" spans="46:52" ht="15">
      <c r="AT343" s="17" t="s">
        <v>340</v>
      </c>
      <c r="AU343" s="10" t="s">
        <v>835</v>
      </c>
      <c r="AV343" s="10" t="s">
        <v>1400</v>
      </c>
      <c r="AW343" s="10" t="s">
        <v>710</v>
      </c>
      <c r="AZ343" s="10">
        <v>2</v>
      </c>
    </row>
    <row r="344" spans="46:52" ht="15">
      <c r="AT344" s="17" t="s">
        <v>341</v>
      </c>
      <c r="AU344" s="10" t="s">
        <v>1084</v>
      </c>
      <c r="AV344" s="10" t="s">
        <v>1018</v>
      </c>
      <c r="AW344" s="10" t="s">
        <v>710</v>
      </c>
      <c r="AZ344" s="10">
        <v>1</v>
      </c>
    </row>
    <row r="345" spans="46:52" ht="15">
      <c r="AT345" s="17" t="s">
        <v>139</v>
      </c>
      <c r="AU345" s="10" t="s">
        <v>1085</v>
      </c>
      <c r="AV345" s="10" t="s">
        <v>1400</v>
      </c>
      <c r="AW345" s="10" t="s">
        <v>710</v>
      </c>
      <c r="AX345" s="10" t="s">
        <v>1028</v>
      </c>
      <c r="AZ345" s="10">
        <v>3</v>
      </c>
    </row>
    <row r="346" spans="46:52" ht="15">
      <c r="AT346" s="17" t="s">
        <v>1606</v>
      </c>
      <c r="AU346" s="10" t="s">
        <v>1607</v>
      </c>
      <c r="AV346" s="10" t="s">
        <v>10</v>
      </c>
      <c r="AW346" s="10" t="s">
        <v>1396</v>
      </c>
      <c r="AZ346" s="10">
        <v>5</v>
      </c>
    </row>
    <row r="347" spans="46:52" ht="15">
      <c r="AT347" s="17" t="s">
        <v>342</v>
      </c>
      <c r="AU347" s="10" t="s">
        <v>1608</v>
      </c>
      <c r="AV347" s="10" t="s">
        <v>11</v>
      </c>
      <c r="AW347" s="10" t="s">
        <v>1014</v>
      </c>
      <c r="AZ347" s="10">
        <v>3</v>
      </c>
    </row>
    <row r="348" spans="46:52" ht="15">
      <c r="AT348" s="17" t="s">
        <v>343</v>
      </c>
      <c r="AU348" s="10" t="s">
        <v>836</v>
      </c>
      <c r="AV348" s="10" t="s">
        <v>1018</v>
      </c>
      <c r="AW348" s="10" t="s">
        <v>710</v>
      </c>
      <c r="AZ348" s="10">
        <v>1</v>
      </c>
    </row>
    <row r="349" spans="46:52" ht="15">
      <c r="AT349" s="17" t="s">
        <v>594</v>
      </c>
      <c r="AU349" s="10" t="s">
        <v>1609</v>
      </c>
      <c r="AV349" s="10" t="s">
        <v>1400</v>
      </c>
      <c r="AW349" s="10" t="s">
        <v>710</v>
      </c>
      <c r="AX349" s="10" t="s">
        <v>367</v>
      </c>
      <c r="AY349" s="10" t="s">
        <v>351</v>
      </c>
      <c r="AZ349" s="10">
        <v>5</v>
      </c>
    </row>
    <row r="350" spans="46:52" ht="15">
      <c r="AT350" s="17" t="s">
        <v>1610</v>
      </c>
      <c r="AU350" s="10" t="s">
        <v>1611</v>
      </c>
      <c r="AV350" s="10" t="s">
        <v>1400</v>
      </c>
      <c r="AW350" s="10" t="s">
        <v>710</v>
      </c>
      <c r="AX350" s="10" t="s">
        <v>367</v>
      </c>
      <c r="AY350" s="10" t="s">
        <v>351</v>
      </c>
      <c r="AZ350" s="10">
        <v>5</v>
      </c>
    </row>
    <row r="351" spans="46:52" ht="15">
      <c r="AT351" s="17" t="s">
        <v>344</v>
      </c>
      <c r="AU351" s="10" t="s">
        <v>1612</v>
      </c>
      <c r="AV351" s="10" t="s">
        <v>1020</v>
      </c>
      <c r="AW351" s="10" t="s">
        <v>1528</v>
      </c>
      <c r="AZ351" s="10">
        <v>3</v>
      </c>
    </row>
    <row r="352" spans="46:52" ht="15">
      <c r="AT352" s="17" t="s">
        <v>595</v>
      </c>
      <c r="AU352" s="10" t="s">
        <v>1613</v>
      </c>
      <c r="AV352" s="10" t="s">
        <v>1020</v>
      </c>
      <c r="AW352" s="10" t="s">
        <v>1528</v>
      </c>
      <c r="AZ352" s="10">
        <v>4</v>
      </c>
    </row>
    <row r="353" spans="46:52" ht="15">
      <c r="AT353" s="17" t="s">
        <v>170</v>
      </c>
      <c r="AU353" s="10" t="s">
        <v>1614</v>
      </c>
      <c r="AV353" s="10" t="s">
        <v>1020</v>
      </c>
      <c r="AW353" s="10" t="s">
        <v>1528</v>
      </c>
      <c r="AZ353" s="10">
        <v>3</v>
      </c>
    </row>
    <row r="354" spans="46:52" ht="15">
      <c r="AT354" s="17" t="s">
        <v>171</v>
      </c>
      <c r="AU354" s="10" t="s">
        <v>1615</v>
      </c>
      <c r="AV354" s="10" t="s">
        <v>1020</v>
      </c>
      <c r="AW354" s="10" t="s">
        <v>1528</v>
      </c>
      <c r="AZ354" s="10">
        <v>5</v>
      </c>
    </row>
    <row r="355" spans="46:52" ht="15">
      <c r="AT355" s="17" t="s">
        <v>173</v>
      </c>
      <c r="AU355" s="10" t="s">
        <v>1616</v>
      </c>
      <c r="AV355" s="10" t="s">
        <v>1020</v>
      </c>
      <c r="AW355" s="10" t="s">
        <v>1528</v>
      </c>
      <c r="AZ355" s="10">
        <v>7</v>
      </c>
    </row>
    <row r="356" spans="46:52" ht="15">
      <c r="AT356" s="17" t="s">
        <v>172</v>
      </c>
      <c r="AU356" s="10" t="s">
        <v>1617</v>
      </c>
      <c r="AV356" s="10" t="s">
        <v>1020</v>
      </c>
      <c r="AW356" s="10" t="s">
        <v>1528</v>
      </c>
      <c r="AZ356" s="10">
        <v>9</v>
      </c>
    </row>
    <row r="357" spans="46:52" ht="15">
      <c r="AT357" s="17" t="s">
        <v>345</v>
      </c>
      <c r="AU357" s="10" t="s">
        <v>1618</v>
      </c>
      <c r="AV357" s="10" t="s">
        <v>1015</v>
      </c>
      <c r="AW357" s="10" t="s">
        <v>625</v>
      </c>
      <c r="AZ357" s="10">
        <v>3</v>
      </c>
    </row>
    <row r="358" spans="46:52" ht="15">
      <c r="AT358" s="17" t="s">
        <v>1619</v>
      </c>
      <c r="AU358" s="10" t="s">
        <v>1620</v>
      </c>
      <c r="AV358" s="10" t="s">
        <v>10</v>
      </c>
      <c r="AW358" s="10" t="s">
        <v>1382</v>
      </c>
      <c r="AZ358" s="10">
        <v>2</v>
      </c>
    </row>
    <row r="359" spans="46:52" ht="15">
      <c r="AT359" s="17" t="s">
        <v>1621</v>
      </c>
      <c r="AU359" s="10" t="s">
        <v>1622</v>
      </c>
      <c r="AV359" s="10" t="s">
        <v>10</v>
      </c>
      <c r="AW359" s="10" t="s">
        <v>1382</v>
      </c>
      <c r="AZ359" s="10">
        <v>2</v>
      </c>
    </row>
    <row r="360" spans="46:52" ht="15">
      <c r="AT360" s="17" t="s">
        <v>1623</v>
      </c>
      <c r="AU360" s="10" t="s">
        <v>1624</v>
      </c>
      <c r="AV360" s="10" t="s">
        <v>1020</v>
      </c>
      <c r="AW360" s="10" t="s">
        <v>1382</v>
      </c>
      <c r="AZ360" s="10">
        <v>2</v>
      </c>
    </row>
    <row r="361" spans="46:52" ht="15">
      <c r="AT361" s="17" t="s">
        <v>596</v>
      </c>
      <c r="AU361" s="10" t="s">
        <v>1625</v>
      </c>
      <c r="AV361" s="10" t="s">
        <v>10</v>
      </c>
      <c r="AW361" s="10" t="s">
        <v>1382</v>
      </c>
      <c r="AZ361" s="10">
        <v>3</v>
      </c>
    </row>
    <row r="362" spans="46:52" ht="15">
      <c r="AT362" s="17" t="s">
        <v>346</v>
      </c>
      <c r="AU362" s="10" t="s">
        <v>1622</v>
      </c>
      <c r="AV362" s="10" t="s">
        <v>10</v>
      </c>
      <c r="AW362" s="10" t="s">
        <v>1382</v>
      </c>
      <c r="AZ362" s="10">
        <v>3</v>
      </c>
    </row>
    <row r="363" spans="46:52" ht="15">
      <c r="AT363" s="17" t="s">
        <v>597</v>
      </c>
      <c r="AU363" s="10" t="s">
        <v>1624</v>
      </c>
      <c r="AV363" s="10" t="s">
        <v>1020</v>
      </c>
      <c r="AW363" s="10" t="s">
        <v>1382</v>
      </c>
      <c r="AZ363" s="10">
        <v>3</v>
      </c>
    </row>
    <row r="364" spans="46:52" ht="15">
      <c r="AT364" s="17" t="s">
        <v>598</v>
      </c>
      <c r="AU364" s="10" t="s">
        <v>837</v>
      </c>
      <c r="AV364" s="10" t="s">
        <v>1015</v>
      </c>
      <c r="AW364" s="10" t="s">
        <v>625</v>
      </c>
      <c r="AZ364" s="10">
        <v>2</v>
      </c>
    </row>
    <row r="365" spans="46:52" ht="15">
      <c r="AT365" s="17" t="s">
        <v>157</v>
      </c>
      <c r="AU365" s="10" t="s">
        <v>838</v>
      </c>
      <c r="AV365" s="10" t="s">
        <v>1383</v>
      </c>
      <c r="AW365" s="10" t="s">
        <v>710</v>
      </c>
      <c r="AX365" s="10" t="s">
        <v>1030</v>
      </c>
      <c r="AZ365" s="10">
        <v>5</v>
      </c>
    </row>
    <row r="366" spans="46:52" ht="15">
      <c r="AT366" s="17" t="s">
        <v>347</v>
      </c>
      <c r="AU366" s="10" t="s">
        <v>839</v>
      </c>
      <c r="AV366" s="10" t="s">
        <v>10</v>
      </c>
      <c r="AW366" s="10" t="s">
        <v>1396</v>
      </c>
      <c r="AZ366" s="10">
        <v>2</v>
      </c>
    </row>
    <row r="367" spans="46:52" ht="15">
      <c r="AT367" s="17" t="s">
        <v>100</v>
      </c>
      <c r="AU367" s="10" t="s">
        <v>1626</v>
      </c>
      <c r="AV367" s="10" t="s">
        <v>1400</v>
      </c>
      <c r="AW367" s="10" t="s">
        <v>710</v>
      </c>
      <c r="AX367" s="10" t="s">
        <v>360</v>
      </c>
      <c r="AY367" s="10" t="s">
        <v>101</v>
      </c>
      <c r="AZ367" s="10">
        <v>3</v>
      </c>
    </row>
    <row r="368" spans="46:52" ht="15">
      <c r="AT368" s="17" t="s">
        <v>1627</v>
      </c>
      <c r="AU368" s="10" t="s">
        <v>1628</v>
      </c>
      <c r="AV368" s="10" t="s">
        <v>1016</v>
      </c>
      <c r="AW368" s="10" t="s">
        <v>625</v>
      </c>
      <c r="AZ368" s="10">
        <v>3</v>
      </c>
    </row>
    <row r="369" spans="46:52" ht="15">
      <c r="AT369" s="17" t="s">
        <v>1629</v>
      </c>
      <c r="AU369" s="10" t="s">
        <v>1630</v>
      </c>
      <c r="AV369" s="10" t="s">
        <v>1383</v>
      </c>
      <c r="AW369" s="10" t="s">
        <v>625</v>
      </c>
      <c r="AZ369" s="10">
        <v>2</v>
      </c>
    </row>
    <row r="370" spans="46:52" ht="15">
      <c r="AT370" s="17" t="s">
        <v>101</v>
      </c>
      <c r="AU370" s="10" t="s">
        <v>1631</v>
      </c>
      <c r="AV370" s="10" t="s">
        <v>11</v>
      </c>
      <c r="AW370" s="10" t="s">
        <v>710</v>
      </c>
      <c r="AZ370" s="10">
        <v>3</v>
      </c>
    </row>
    <row r="371" spans="46:52" ht="15">
      <c r="AT371" s="17" t="s">
        <v>1632</v>
      </c>
      <c r="AU371" s="10" t="s">
        <v>1633</v>
      </c>
      <c r="AV371" s="10" t="s">
        <v>1383</v>
      </c>
      <c r="AW371" s="10" t="s">
        <v>625</v>
      </c>
      <c r="AZ371" s="10">
        <v>3</v>
      </c>
    </row>
    <row r="372" spans="46:52" ht="15">
      <c r="AT372" s="17" t="s">
        <v>1634</v>
      </c>
      <c r="AU372" s="10" t="s">
        <v>1635</v>
      </c>
      <c r="AV372" s="10" t="s">
        <v>1383</v>
      </c>
      <c r="AW372" s="10" t="s">
        <v>625</v>
      </c>
      <c r="AZ372" s="10">
        <v>3</v>
      </c>
    </row>
    <row r="373" spans="46:52" ht="15">
      <c r="AT373" s="17" t="s">
        <v>1636</v>
      </c>
      <c r="AU373" s="10" t="s">
        <v>1637</v>
      </c>
      <c r="AV373" s="10" t="s">
        <v>1015</v>
      </c>
      <c r="AW373" s="10" t="s">
        <v>710</v>
      </c>
      <c r="AZ373" s="10">
        <v>3</v>
      </c>
    </row>
    <row r="374" spans="46:52" ht="15">
      <c r="AT374" s="17" t="s">
        <v>348</v>
      </c>
      <c r="AU374" s="10" t="s">
        <v>840</v>
      </c>
      <c r="AV374" s="10" t="s">
        <v>1015</v>
      </c>
      <c r="AW374" s="10" t="s">
        <v>710</v>
      </c>
      <c r="AZ374" s="10">
        <v>3</v>
      </c>
    </row>
    <row r="375" spans="46:52" ht="12.75">
      <c r="AT375" s="14" t="s">
        <v>349</v>
      </c>
      <c r="AU375" s="10" t="s">
        <v>1638</v>
      </c>
      <c r="AV375" s="10" t="s">
        <v>1015</v>
      </c>
      <c r="AW375" s="10" t="s">
        <v>710</v>
      </c>
      <c r="AZ375" s="10">
        <v>3</v>
      </c>
    </row>
    <row r="376" spans="46:52" ht="15">
      <c r="AT376" s="17" t="s">
        <v>350</v>
      </c>
      <c r="AU376" s="10" t="s">
        <v>841</v>
      </c>
      <c r="AV376" s="10" t="s">
        <v>1015</v>
      </c>
      <c r="AW376" s="10" t="s">
        <v>710</v>
      </c>
      <c r="AZ376" s="10">
        <v>3</v>
      </c>
    </row>
    <row r="377" spans="46:52" ht="15">
      <c r="AT377" s="17" t="s">
        <v>164</v>
      </c>
      <c r="AU377" s="10" t="s">
        <v>1639</v>
      </c>
      <c r="AV377" s="10" t="s">
        <v>11</v>
      </c>
      <c r="AW377" s="10" t="s">
        <v>1014</v>
      </c>
      <c r="AZ377" s="10">
        <v>3</v>
      </c>
    </row>
    <row r="378" spans="46:52" ht="15">
      <c r="AT378" s="17" t="s">
        <v>57</v>
      </c>
      <c r="AU378" s="10" t="s">
        <v>1640</v>
      </c>
      <c r="AV378" s="10" t="s">
        <v>1400</v>
      </c>
      <c r="AW378" s="10" t="s">
        <v>710</v>
      </c>
      <c r="AX378" s="10" t="s">
        <v>372</v>
      </c>
      <c r="AZ378" s="10">
        <v>3</v>
      </c>
    </row>
    <row r="379" spans="46:52" ht="15">
      <c r="AT379" s="17" t="s">
        <v>351</v>
      </c>
      <c r="AU379" s="10" t="s">
        <v>1641</v>
      </c>
      <c r="AV379" s="10" t="s">
        <v>1400</v>
      </c>
      <c r="AW379" s="10" t="s">
        <v>1014</v>
      </c>
      <c r="AZ379" s="10">
        <v>1</v>
      </c>
    </row>
    <row r="380" spans="46:52" ht="15">
      <c r="AT380" s="17" t="s">
        <v>352</v>
      </c>
      <c r="AU380" s="10" t="s">
        <v>1642</v>
      </c>
      <c r="AV380" s="10" t="s">
        <v>1400</v>
      </c>
      <c r="AW380" s="10" t="s">
        <v>710</v>
      </c>
      <c r="AZ380" s="10">
        <v>3</v>
      </c>
    </row>
    <row r="381" spans="46:52" ht="15">
      <c r="AT381" s="17" t="s">
        <v>599</v>
      </c>
      <c r="AU381" s="10" t="s">
        <v>842</v>
      </c>
      <c r="AV381" s="10" t="s">
        <v>1020</v>
      </c>
      <c r="AW381" s="10" t="s">
        <v>1382</v>
      </c>
      <c r="AZ381" s="10">
        <v>5</v>
      </c>
    </row>
    <row r="382" spans="46:52" ht="15">
      <c r="AT382" s="17" t="s">
        <v>138</v>
      </c>
      <c r="AU382" s="10" t="s">
        <v>843</v>
      </c>
      <c r="AV382" s="10" t="s">
        <v>1015</v>
      </c>
      <c r="AW382" s="10" t="s">
        <v>710</v>
      </c>
      <c r="AY382" s="10" t="s">
        <v>1086</v>
      </c>
      <c r="AZ382" s="10">
        <v>1</v>
      </c>
    </row>
    <row r="383" spans="46:52" ht="15">
      <c r="AT383" s="17" t="s">
        <v>67</v>
      </c>
      <c r="AU383" s="10" t="s">
        <v>1643</v>
      </c>
      <c r="AV383" s="10" t="s">
        <v>1400</v>
      </c>
      <c r="AW383" s="10" t="s">
        <v>710</v>
      </c>
      <c r="AZ383" s="10">
        <v>2</v>
      </c>
    </row>
    <row r="384" spans="46:52" ht="15">
      <c r="AT384" s="17" t="s">
        <v>64</v>
      </c>
      <c r="AU384" s="10" t="s">
        <v>844</v>
      </c>
      <c r="AV384" s="10" t="s">
        <v>1015</v>
      </c>
      <c r="AW384" s="10" t="s">
        <v>710</v>
      </c>
      <c r="AZ384" s="10">
        <v>2</v>
      </c>
    </row>
    <row r="385" spans="46:52" ht="15">
      <c r="AT385" s="17" t="s">
        <v>65</v>
      </c>
      <c r="AU385" s="10" t="s">
        <v>1644</v>
      </c>
      <c r="AV385" s="10" t="s">
        <v>1400</v>
      </c>
      <c r="AW385" s="10" t="s">
        <v>710</v>
      </c>
      <c r="AZ385" s="10">
        <v>2</v>
      </c>
    </row>
    <row r="386" spans="46:52" ht="15">
      <c r="AT386" s="17" t="s">
        <v>353</v>
      </c>
      <c r="AU386" s="10" t="s">
        <v>1645</v>
      </c>
      <c r="AV386" s="10" t="s">
        <v>1400</v>
      </c>
      <c r="AW386" s="10" t="s">
        <v>710</v>
      </c>
      <c r="AZ386" s="10">
        <v>3</v>
      </c>
    </row>
    <row r="387" spans="46:52" ht="15">
      <c r="AT387" s="17" t="s">
        <v>600</v>
      </c>
      <c r="AU387" s="10" t="s">
        <v>1646</v>
      </c>
      <c r="AV387" s="10" t="s">
        <v>1383</v>
      </c>
      <c r="AW387" s="10" t="s">
        <v>710</v>
      </c>
      <c r="AZ387" s="10">
        <v>5</v>
      </c>
    </row>
    <row r="388" spans="46:52" ht="15">
      <c r="AT388" s="17" t="s">
        <v>354</v>
      </c>
      <c r="AU388" s="10" t="s">
        <v>845</v>
      </c>
      <c r="AV388" s="10" t="s">
        <v>11</v>
      </c>
      <c r="AW388" s="10" t="s">
        <v>1382</v>
      </c>
      <c r="AZ388" s="10">
        <v>3</v>
      </c>
    </row>
    <row r="389" spans="46:52" ht="15">
      <c r="AT389" s="17" t="s">
        <v>355</v>
      </c>
      <c r="AU389" s="10" t="s">
        <v>846</v>
      </c>
      <c r="AV389" s="10" t="s">
        <v>11</v>
      </c>
      <c r="AW389" s="10" t="s">
        <v>1382</v>
      </c>
      <c r="AZ389" s="10">
        <v>5</v>
      </c>
    </row>
    <row r="390" spans="46:52" ht="15">
      <c r="AT390" s="17" t="s">
        <v>356</v>
      </c>
      <c r="AU390" s="10" t="s">
        <v>847</v>
      </c>
      <c r="AV390" s="10" t="s">
        <v>11</v>
      </c>
      <c r="AW390" s="10" t="s">
        <v>1382</v>
      </c>
      <c r="AZ390" s="10">
        <v>5</v>
      </c>
    </row>
    <row r="391" spans="46:52" ht="15">
      <c r="AT391" s="17" t="s">
        <v>356</v>
      </c>
      <c r="AU391" s="10" t="s">
        <v>847</v>
      </c>
      <c r="AV391" s="10" t="s">
        <v>11</v>
      </c>
      <c r="AW391" s="10" t="s">
        <v>1382</v>
      </c>
      <c r="AZ391" s="10">
        <v>5</v>
      </c>
    </row>
    <row r="392" spans="46:52" ht="15">
      <c r="AT392" s="17" t="s">
        <v>1647</v>
      </c>
      <c r="AU392" s="10" t="s">
        <v>822</v>
      </c>
      <c r="AV392" s="10" t="s">
        <v>10</v>
      </c>
      <c r="AW392" s="10" t="s">
        <v>1392</v>
      </c>
      <c r="AZ392" s="10">
        <v>5</v>
      </c>
    </row>
    <row r="393" spans="46:52" ht="15">
      <c r="AT393" s="17" t="s">
        <v>46</v>
      </c>
      <c r="AU393" s="10" t="s">
        <v>848</v>
      </c>
      <c r="AV393" s="10" t="s">
        <v>1015</v>
      </c>
      <c r="AW393" s="10" t="s">
        <v>710</v>
      </c>
      <c r="AY393" s="10" t="s">
        <v>161</v>
      </c>
      <c r="AZ393" s="10">
        <v>1</v>
      </c>
    </row>
    <row r="394" spans="46:52" ht="15">
      <c r="AT394" s="17" t="s">
        <v>512</v>
      </c>
      <c r="AU394" s="10" t="s">
        <v>1648</v>
      </c>
      <c r="AV394" s="10" t="s">
        <v>1400</v>
      </c>
      <c r="AW394" s="10" t="s">
        <v>710</v>
      </c>
      <c r="AY394" s="10" t="s">
        <v>1033</v>
      </c>
      <c r="AZ394" s="10">
        <v>5</v>
      </c>
    </row>
    <row r="395" spans="46:52" ht="15">
      <c r="AT395" s="17" t="s">
        <v>601</v>
      </c>
      <c r="AU395" s="10" t="s">
        <v>1649</v>
      </c>
      <c r="AV395" s="10" t="s">
        <v>1383</v>
      </c>
      <c r="AW395" s="10" t="s">
        <v>710</v>
      </c>
      <c r="AY395" s="10" t="s">
        <v>1033</v>
      </c>
      <c r="AZ395" s="10">
        <v>5</v>
      </c>
    </row>
    <row r="396" ht="15">
      <c r="AT396" s="16"/>
    </row>
    <row r="397" ht="15">
      <c r="AT397" s="16"/>
    </row>
    <row r="398" ht="15">
      <c r="AT398" s="16"/>
    </row>
    <row r="399" ht="15">
      <c r="AT399" s="16"/>
    </row>
    <row r="400" ht="15">
      <c r="AT400" s="16"/>
    </row>
    <row r="401" ht="15">
      <c r="AT401" s="16"/>
    </row>
    <row r="402" ht="15">
      <c r="AT402" s="16"/>
    </row>
    <row r="403" ht="15">
      <c r="AT403" s="16"/>
    </row>
    <row r="404" ht="15">
      <c r="AT404" s="16"/>
    </row>
    <row r="405" ht="15">
      <c r="AT405" s="16"/>
    </row>
    <row r="406" ht="15">
      <c r="AT406" s="16"/>
    </row>
    <row r="407" ht="15">
      <c r="AT407" s="16"/>
    </row>
    <row r="408" ht="15">
      <c r="AT408" s="16"/>
    </row>
    <row r="409" ht="15">
      <c r="AT409" s="16"/>
    </row>
    <row r="410" ht="15">
      <c r="AT410" s="16"/>
    </row>
    <row r="411" ht="15">
      <c r="AT411" s="16"/>
    </row>
    <row r="412" ht="15">
      <c r="AT412" s="16"/>
    </row>
    <row r="413" ht="15">
      <c r="AT413" s="16"/>
    </row>
    <row r="414" ht="15">
      <c r="AT414" s="16"/>
    </row>
    <row r="415" ht="15">
      <c r="AT415" s="16"/>
    </row>
    <row r="416" ht="15">
      <c r="AT416" s="16"/>
    </row>
    <row r="417" ht="15">
      <c r="AT417" s="16"/>
    </row>
    <row r="418" ht="15">
      <c r="AT418" s="16"/>
    </row>
    <row r="419" ht="15">
      <c r="AT419" s="16"/>
    </row>
    <row r="420" ht="15">
      <c r="AT420" s="16"/>
    </row>
    <row r="421" ht="15">
      <c r="AT421" s="16"/>
    </row>
    <row r="422" ht="15">
      <c r="AT422" s="16"/>
    </row>
    <row r="423" ht="15">
      <c r="AT423" s="16"/>
    </row>
    <row r="424" ht="15">
      <c r="AT424" s="16"/>
    </row>
    <row r="425" ht="15">
      <c r="AT425" s="16"/>
    </row>
    <row r="426" ht="15">
      <c r="AT426" s="16"/>
    </row>
    <row r="427" ht="15">
      <c r="AT427" s="16"/>
    </row>
    <row r="428" ht="15">
      <c r="AT428" s="16"/>
    </row>
    <row r="429" ht="15">
      <c r="AT429" s="16"/>
    </row>
    <row r="430" ht="15">
      <c r="AT430" s="16"/>
    </row>
    <row r="431" ht="15">
      <c r="AT431" s="16"/>
    </row>
    <row r="432" ht="15">
      <c r="AT432" s="16"/>
    </row>
    <row r="433" ht="15">
      <c r="AT433" s="16"/>
    </row>
    <row r="434" ht="15">
      <c r="AT434" s="16"/>
    </row>
    <row r="435" ht="15">
      <c r="AT435" s="16"/>
    </row>
    <row r="436" ht="15">
      <c r="AT436" s="16"/>
    </row>
    <row r="437" ht="15">
      <c r="AT437" s="16"/>
    </row>
    <row r="438" ht="15">
      <c r="AT438" s="16"/>
    </row>
    <row r="439" ht="15">
      <c r="AT439" s="16"/>
    </row>
    <row r="440" ht="15">
      <c r="AT440" s="16"/>
    </row>
    <row r="441" ht="15">
      <c r="AT441" s="16"/>
    </row>
    <row r="442" ht="15">
      <c r="AT442" s="16"/>
    </row>
    <row r="443" ht="15">
      <c r="AT443" s="16"/>
    </row>
    <row r="444" ht="15">
      <c r="AT444" s="16"/>
    </row>
    <row r="445" ht="15">
      <c r="AT445" s="16"/>
    </row>
    <row r="446" ht="15">
      <c r="AT446" s="16"/>
    </row>
    <row r="447" ht="15">
      <c r="AT447" s="16"/>
    </row>
    <row r="448" ht="15">
      <c r="AT448" s="16"/>
    </row>
    <row r="449" ht="15">
      <c r="AT449" s="16"/>
    </row>
    <row r="450" ht="15">
      <c r="AT450" s="16"/>
    </row>
    <row r="451" ht="15">
      <c r="AT451" s="16"/>
    </row>
    <row r="452" ht="15">
      <c r="AT452" s="16"/>
    </row>
    <row r="453" ht="15">
      <c r="AT453" s="16"/>
    </row>
    <row r="454" ht="15">
      <c r="AT454" s="16"/>
    </row>
    <row r="455" ht="15">
      <c r="AT455" s="16"/>
    </row>
    <row r="456" ht="15">
      <c r="AT456" s="16"/>
    </row>
    <row r="457" ht="15">
      <c r="AT457" s="16"/>
    </row>
    <row r="458" ht="15">
      <c r="AT458" s="16"/>
    </row>
    <row r="459" ht="15">
      <c r="AT459" s="16"/>
    </row>
    <row r="460" ht="15">
      <c r="AT460" s="16"/>
    </row>
    <row r="461" ht="15">
      <c r="AT461" s="16"/>
    </row>
    <row r="462" ht="15">
      <c r="AT462" s="16"/>
    </row>
    <row r="463" ht="15">
      <c r="AT463" s="16"/>
    </row>
    <row r="464" ht="15">
      <c r="AT464" s="16"/>
    </row>
    <row r="465" ht="15">
      <c r="AT465" s="16"/>
    </row>
    <row r="466" ht="15">
      <c r="AT466" s="16"/>
    </row>
    <row r="467" ht="15">
      <c r="AT467" s="16"/>
    </row>
    <row r="468" ht="15">
      <c r="AT468" s="16"/>
    </row>
    <row r="469" ht="15">
      <c r="AT469" s="16"/>
    </row>
    <row r="470" ht="15">
      <c r="AT470" s="16"/>
    </row>
    <row r="471" ht="15">
      <c r="AT471" s="16"/>
    </row>
    <row r="472" ht="15">
      <c r="AT472" s="16"/>
    </row>
    <row r="473" ht="15">
      <c r="AT473" s="16"/>
    </row>
    <row r="474" ht="15">
      <c r="AT474" s="16"/>
    </row>
    <row r="475" ht="15">
      <c r="AT475" s="16"/>
    </row>
    <row r="476" ht="15">
      <c r="AT476" s="16"/>
    </row>
    <row r="477" ht="15">
      <c r="AT477" s="16"/>
    </row>
    <row r="478" ht="15">
      <c r="AT478" s="16"/>
    </row>
    <row r="479" ht="15">
      <c r="AT479" s="16"/>
    </row>
    <row r="480" ht="15">
      <c r="AT480" s="16"/>
    </row>
    <row r="481" ht="15">
      <c r="AT481" s="16"/>
    </row>
    <row r="482" ht="15">
      <c r="AT482" s="16"/>
    </row>
    <row r="483" ht="15">
      <c r="AT483" s="16"/>
    </row>
    <row r="484" ht="15">
      <c r="AT484" s="16"/>
    </row>
    <row r="485" ht="15">
      <c r="AT485" s="16"/>
    </row>
    <row r="486" ht="15">
      <c r="AT486" s="16"/>
    </row>
    <row r="487" ht="15">
      <c r="AT487" s="16"/>
    </row>
    <row r="488" ht="15">
      <c r="AT488" s="16"/>
    </row>
    <row r="489" ht="15">
      <c r="AT489" s="16"/>
    </row>
    <row r="490" ht="15">
      <c r="AT490" s="16"/>
    </row>
    <row r="491" ht="15">
      <c r="AT491" s="16"/>
    </row>
    <row r="492" ht="15">
      <c r="AT492" s="16"/>
    </row>
    <row r="493" ht="15">
      <c r="AT493" s="16"/>
    </row>
    <row r="494" ht="15">
      <c r="AT494" s="16"/>
    </row>
    <row r="495" ht="15">
      <c r="AT495" s="16"/>
    </row>
    <row r="496" ht="15">
      <c r="AT496" s="16"/>
    </row>
    <row r="497" ht="15">
      <c r="AT497" s="16"/>
    </row>
    <row r="498" ht="15">
      <c r="AT498" s="16"/>
    </row>
    <row r="499" ht="15">
      <c r="AT499" s="16"/>
    </row>
    <row r="500" ht="15">
      <c r="AT500" s="16"/>
    </row>
    <row r="501" ht="15">
      <c r="AT501" s="16"/>
    </row>
    <row r="502" ht="15">
      <c r="AT502" s="16"/>
    </row>
    <row r="503" ht="15">
      <c r="AT503" s="16"/>
    </row>
    <row r="504" ht="15">
      <c r="AT504" s="16"/>
    </row>
    <row r="505" ht="15">
      <c r="AT505" s="16"/>
    </row>
    <row r="506" ht="15">
      <c r="AT506" s="16"/>
    </row>
    <row r="507" ht="15">
      <c r="AT507" s="16"/>
    </row>
    <row r="508" ht="15">
      <c r="AT508" s="16"/>
    </row>
    <row r="509" ht="15">
      <c r="AT509" s="16"/>
    </row>
    <row r="510" ht="15">
      <c r="AT510" s="16"/>
    </row>
    <row r="511" ht="15">
      <c r="AT511" s="16"/>
    </row>
  </sheetData>
  <sheetProtection password="DC0B" sheet="1" objects="1" scenarios="1" formatRows="0"/>
  <mergeCells count="212">
    <mergeCell ref="A75:F75"/>
    <mergeCell ref="A76:F76"/>
    <mergeCell ref="B18:C18"/>
    <mergeCell ref="A69:F69"/>
    <mergeCell ref="A70:F70"/>
    <mergeCell ref="A71:F71"/>
    <mergeCell ref="A72:F72"/>
    <mergeCell ref="A73:F73"/>
    <mergeCell ref="A74:F74"/>
    <mergeCell ref="E22:G22"/>
    <mergeCell ref="H23:H24"/>
    <mergeCell ref="I23:I24"/>
    <mergeCell ref="B35:B36"/>
    <mergeCell ref="C35:C36"/>
    <mergeCell ref="D35:D36"/>
    <mergeCell ref="E35:E36"/>
    <mergeCell ref="F35:F36"/>
    <mergeCell ref="D27:D28"/>
    <mergeCell ref="B45:B46"/>
    <mergeCell ref="B8:C8"/>
    <mergeCell ref="B12:C12"/>
    <mergeCell ref="B2:C2"/>
    <mergeCell ref="B3:C3"/>
    <mergeCell ref="B4:C4"/>
    <mergeCell ref="B5:C5"/>
    <mergeCell ref="B6:C6"/>
    <mergeCell ref="B7:C7"/>
    <mergeCell ref="B10:C10"/>
    <mergeCell ref="B11:C11"/>
    <mergeCell ref="B14:C14"/>
    <mergeCell ref="F10:G10"/>
    <mergeCell ref="B22:C22"/>
    <mergeCell ref="B24:C24"/>
    <mergeCell ref="B15:C15"/>
    <mergeCell ref="B16:C16"/>
    <mergeCell ref="B13:C13"/>
    <mergeCell ref="D19:F19"/>
    <mergeCell ref="G19:I19"/>
    <mergeCell ref="E27:E28"/>
    <mergeCell ref="F27:F28"/>
    <mergeCell ref="G27:G28"/>
    <mergeCell ref="B17:C17"/>
    <mergeCell ref="B27:B28"/>
    <mergeCell ref="C27:C28"/>
    <mergeCell ref="H27:H28"/>
    <mergeCell ref="I27:I28"/>
    <mergeCell ref="B29:B30"/>
    <mergeCell ref="C29:C30"/>
    <mergeCell ref="D29:D30"/>
    <mergeCell ref="E29:E30"/>
    <mergeCell ref="F29:F30"/>
    <mergeCell ref="G29:G30"/>
    <mergeCell ref="H29:H30"/>
    <mergeCell ref="I29:I30"/>
    <mergeCell ref="L27:L28"/>
    <mergeCell ref="L29:L30"/>
    <mergeCell ref="B31:B32"/>
    <mergeCell ref="C31:C32"/>
    <mergeCell ref="D31:D32"/>
    <mergeCell ref="E31:E32"/>
    <mergeCell ref="F31:F32"/>
    <mergeCell ref="G31:G32"/>
    <mergeCell ref="H31:H32"/>
    <mergeCell ref="I31:I32"/>
    <mergeCell ref="L31:L32"/>
    <mergeCell ref="B33:B34"/>
    <mergeCell ref="C33:C34"/>
    <mergeCell ref="D33:D34"/>
    <mergeCell ref="E33:E34"/>
    <mergeCell ref="F33:F34"/>
    <mergeCell ref="G33:G34"/>
    <mergeCell ref="H33:H34"/>
    <mergeCell ref="I33:I34"/>
    <mergeCell ref="L33:L34"/>
    <mergeCell ref="G35:G36"/>
    <mergeCell ref="H35:H36"/>
    <mergeCell ref="I35:I36"/>
    <mergeCell ref="L35:L36"/>
    <mergeCell ref="B37:B38"/>
    <mergeCell ref="C37:C38"/>
    <mergeCell ref="D37:D38"/>
    <mergeCell ref="E37:E38"/>
    <mergeCell ref="F37:F38"/>
    <mergeCell ref="G37:G38"/>
    <mergeCell ref="H37:H38"/>
    <mergeCell ref="I37:I38"/>
    <mergeCell ref="L37:L38"/>
    <mergeCell ref="B39:B40"/>
    <mergeCell ref="C39:C40"/>
    <mergeCell ref="D39:D40"/>
    <mergeCell ref="E39:E40"/>
    <mergeCell ref="F39:F40"/>
    <mergeCell ref="G39:G40"/>
    <mergeCell ref="H39:H40"/>
    <mergeCell ref="I39:I40"/>
    <mergeCell ref="L39:L40"/>
    <mergeCell ref="B41:B42"/>
    <mergeCell ref="C41:C42"/>
    <mergeCell ref="D41:D42"/>
    <mergeCell ref="E41:E42"/>
    <mergeCell ref="F41:F42"/>
    <mergeCell ref="G41:G42"/>
    <mergeCell ref="H41:H42"/>
    <mergeCell ref="I41:I42"/>
    <mergeCell ref="L41:L42"/>
    <mergeCell ref="B43:B44"/>
    <mergeCell ref="C43:C44"/>
    <mergeCell ref="D43:D44"/>
    <mergeCell ref="E43:E44"/>
    <mergeCell ref="F43:F44"/>
    <mergeCell ref="G43:G44"/>
    <mergeCell ref="H43:H44"/>
    <mergeCell ref="I43:I44"/>
    <mergeCell ref="L43:L44"/>
    <mergeCell ref="C45:C46"/>
    <mergeCell ref="D45:D46"/>
    <mergeCell ref="E45:E46"/>
    <mergeCell ref="F45:F46"/>
    <mergeCell ref="G45:G46"/>
    <mergeCell ref="H45:H46"/>
    <mergeCell ref="I45:I46"/>
    <mergeCell ref="L45:L46"/>
    <mergeCell ref="B47:B48"/>
    <mergeCell ref="C47:C48"/>
    <mergeCell ref="D47:D48"/>
    <mergeCell ref="E47:E48"/>
    <mergeCell ref="F47:F48"/>
    <mergeCell ref="G47:G48"/>
    <mergeCell ref="H47:H48"/>
    <mergeCell ref="I47:I48"/>
    <mergeCell ref="L47:L48"/>
    <mergeCell ref="B49:B50"/>
    <mergeCell ref="C49:C50"/>
    <mergeCell ref="D49:D50"/>
    <mergeCell ref="E49:E50"/>
    <mergeCell ref="F49:F50"/>
    <mergeCell ref="G49:G50"/>
    <mergeCell ref="H49:H50"/>
    <mergeCell ref="I49:I50"/>
    <mergeCell ref="L49:L50"/>
    <mergeCell ref="B51:B52"/>
    <mergeCell ref="C51:C52"/>
    <mergeCell ref="D51:D52"/>
    <mergeCell ref="E51:E52"/>
    <mergeCell ref="F51:F52"/>
    <mergeCell ref="G51:G52"/>
    <mergeCell ref="H51:H52"/>
    <mergeCell ref="I51:I52"/>
    <mergeCell ref="L51:L52"/>
    <mergeCell ref="B53:B54"/>
    <mergeCell ref="C53:C54"/>
    <mergeCell ref="D53:D54"/>
    <mergeCell ref="E53:E54"/>
    <mergeCell ref="F53:F54"/>
    <mergeCell ref="G53:G54"/>
    <mergeCell ref="H53:H54"/>
    <mergeCell ref="I53:I54"/>
    <mergeCell ref="L53:L54"/>
    <mergeCell ref="B55:B56"/>
    <mergeCell ref="C55:C56"/>
    <mergeCell ref="D55:D56"/>
    <mergeCell ref="E55:E56"/>
    <mergeCell ref="F55:F56"/>
    <mergeCell ref="G55:G56"/>
    <mergeCell ref="H55:H56"/>
    <mergeCell ref="I55:I56"/>
    <mergeCell ref="L55:L56"/>
    <mergeCell ref="B57:B58"/>
    <mergeCell ref="C57:C58"/>
    <mergeCell ref="D57:D58"/>
    <mergeCell ref="E57:E58"/>
    <mergeCell ref="F57:F58"/>
    <mergeCell ref="G57:G58"/>
    <mergeCell ref="H57:H58"/>
    <mergeCell ref="I57:I58"/>
    <mergeCell ref="L57:L58"/>
    <mergeCell ref="G61:G62"/>
    <mergeCell ref="L61:L62"/>
    <mergeCell ref="H61:H62"/>
    <mergeCell ref="I61:I62"/>
    <mergeCell ref="B59:B60"/>
    <mergeCell ref="C59:C60"/>
    <mergeCell ref="D59:D60"/>
    <mergeCell ref="E59:E60"/>
    <mergeCell ref="F59:F60"/>
    <mergeCell ref="G59:G60"/>
    <mergeCell ref="F65:F66"/>
    <mergeCell ref="G65:G66"/>
    <mergeCell ref="H65:H66"/>
    <mergeCell ref="I65:I66"/>
    <mergeCell ref="L65:L66"/>
    <mergeCell ref="D63:D64"/>
    <mergeCell ref="E63:E64"/>
    <mergeCell ref="F63:F64"/>
    <mergeCell ref="G63:G64"/>
    <mergeCell ref="H63:H64"/>
    <mergeCell ref="I63:I64"/>
    <mergeCell ref="L63:L64"/>
    <mergeCell ref="H59:H60"/>
    <mergeCell ref="I59:I60"/>
    <mergeCell ref="L59:L60"/>
    <mergeCell ref="B61:B62"/>
    <mergeCell ref="C61:C62"/>
    <mergeCell ref="D61:D62"/>
    <mergeCell ref="E61:E62"/>
    <mergeCell ref="F61:F62"/>
    <mergeCell ref="B65:B66"/>
    <mergeCell ref="C65:C66"/>
    <mergeCell ref="D65:D66"/>
    <mergeCell ref="E65:E66"/>
    <mergeCell ref="B63:B64"/>
    <mergeCell ref="C63:C64"/>
  </mergeCells>
  <dataValidations count="21">
    <dataValidation allowBlank="1" showInputMessage="1" showErrorMessage="1" promptTitle="alignement" sqref="O17:O25"/>
    <dataValidation type="list" allowBlank="1" showInputMessage="1" showErrorMessage="1" sqref="B14">
      <formula1>$O$16:$O$25</formula1>
    </dataValidation>
    <dataValidation type="list" allowBlank="1" showInputMessage="1" showErrorMessage="1" sqref="B20">
      <formula1>$Q$17:$Q$19</formula1>
    </dataValidation>
    <dataValidation type="list" allowBlank="1" showInputMessage="1" showErrorMessage="1" sqref="B10:C10">
      <formula1>$O$58:$O$65</formula1>
    </dataValidation>
    <dataValidation type="list" allowBlank="1" showInputMessage="1" showErrorMessage="1" sqref="B11:C11">
      <formula1>$M$2:$M$12</formula1>
    </dataValidation>
    <dataValidation type="list" allowBlank="1" showInputMessage="1" showErrorMessage="1" sqref="B12:C12">
      <formula1>$Q$2:$Q$13</formula1>
    </dataValidation>
    <dataValidation type="list" allowBlank="1" showInputMessage="1" showErrorMessage="1" sqref="B17:C17">
      <formula1>$Q$17:$Q$18</formula1>
    </dataValidation>
    <dataValidation type="whole" allowBlank="1" showInputMessage="1" showErrorMessage="1" sqref="E24:G24">
      <formula1>0</formula1>
      <formula2>9</formula2>
    </dataValidation>
    <dataValidation type="whole" allowBlank="1" showInputMessage="1" showErrorMessage="1" sqref="H23:I24">
      <formula1>0</formula1>
      <formula2>100</formula2>
    </dataValidation>
    <dataValidation type="list" allowBlank="1" showInputMessage="1" sqref="C27:C66">
      <formula1>$K27</formula1>
    </dataValidation>
    <dataValidation type="list" allowBlank="1" showInputMessage="1" showErrorMessage="1" sqref="B13:C13">
      <formula1>$R$1:$R$81</formula1>
    </dataValidation>
    <dataValidation type="list" allowBlank="1" showInputMessage="1" sqref="D27:D66">
      <formula1>$S27</formula1>
    </dataValidation>
    <dataValidation type="list" allowBlank="1" showInputMessage="1" sqref="E27:E66">
      <formula1>$T27</formula1>
    </dataValidation>
    <dataValidation type="list" allowBlank="1" showInputMessage="1" sqref="F27:F66">
      <formula1>$U27</formula1>
    </dataValidation>
    <dataValidation type="list" allowBlank="1" showInputMessage="1" sqref="G27:G66">
      <formula1>$V27</formula1>
    </dataValidation>
    <dataValidation type="list" allowBlank="1" showInputMessage="1" sqref="H27:I66">
      <formula1>$W27</formula1>
    </dataValidation>
    <dataValidation type="list" allowBlank="1" showInputMessage="1" showErrorMessage="1" sqref="B27:B66">
      <formula1>$K$1:$K$7</formula1>
    </dataValidation>
    <dataValidation type="whole" allowBlank="1" showInputMessage="1" showErrorMessage="1" sqref="D21 B16:C16">
      <formula1>0</formula1>
      <formula2>500</formula2>
    </dataValidation>
    <dataValidation type="list" allowBlank="1" showInputMessage="1" showErrorMessage="1" sqref="A27 A29 A31 A33 A35 A37 A41 A39 A43 A45 A47 A49 A51 A53 A55 A57 A59 A61 A63 A65">
      <formula1>$AT$2:$AT$395</formula1>
    </dataValidation>
    <dataValidation type="whole" allowBlank="1" showInputMessage="1" showErrorMessage="1" sqref="B15:C15">
      <formula1>0</formula1>
      <formula2>30</formula2>
    </dataValidation>
    <dataValidation type="list" allowBlank="1" showInputMessage="1" sqref="B18:C18">
      <formula1>$S$2:$S$9</formula1>
    </dataValidation>
  </dataValidations>
  <printOptions horizontalCentered="1" verticalCentered="1"/>
  <pageMargins left="0.0984251968503937" right="0.0984251968503937" top="0.3937007874015748" bottom="0.3937007874015748" header="0" footer="0"/>
  <pageSetup fitToHeight="1" fitToWidth="1" horizontalDpi="600" verticalDpi="600" orientation="landscape" scale="51"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C352"/>
  <sheetViews>
    <sheetView showGridLines="0" zoomScalePageLayoutView="0" workbookViewId="0" topLeftCell="A1">
      <pane ySplit="4" topLeftCell="A5" activePane="bottomLeft" state="frozen"/>
      <selection pane="topLeft" activeCell="A1" sqref="A1"/>
      <selection pane="bottomLeft" activeCell="A4" sqref="A4"/>
    </sheetView>
  </sheetViews>
  <sheetFormatPr defaultColWidth="11.421875" defaultRowHeight="12.75"/>
  <cols>
    <col min="1" max="1" width="27.00390625" style="1" customWidth="1"/>
    <col min="2" max="2" width="8.57421875" style="1" customWidth="1"/>
    <col min="3" max="3" width="57.00390625" style="1" customWidth="1"/>
    <col min="4" max="4" width="18.140625" style="1" customWidth="1"/>
    <col min="5" max="5" width="16.140625" style="1" customWidth="1"/>
    <col min="6" max="6" width="15.421875" style="1" customWidth="1"/>
    <col min="7" max="7" width="14.00390625" style="1" customWidth="1"/>
    <col min="8" max="8" width="30.7109375" style="1" customWidth="1"/>
    <col min="9" max="9" width="18.7109375" style="1" customWidth="1"/>
    <col min="10" max="12" width="18.7109375" style="0" customWidth="1"/>
    <col min="13" max="13" width="13.421875" style="0" customWidth="1"/>
    <col min="14" max="19" width="11.57421875" style="0" hidden="1" customWidth="1"/>
    <col min="20" max="24" width="11.421875" style="0" hidden="1" customWidth="1"/>
    <col min="25" max="25" width="28.421875" style="0" hidden="1" customWidth="1"/>
    <col min="26" max="26" width="10.421875" style="0" hidden="1" customWidth="1"/>
    <col min="27" max="44" width="11.421875" style="0" hidden="1" customWidth="1"/>
    <col min="45" max="51" width="11.421875" style="0" customWidth="1"/>
  </cols>
  <sheetData>
    <row r="1" spans="1:36" ht="23.25">
      <c r="A1" s="140" t="s">
        <v>15</v>
      </c>
      <c r="B1" s="141"/>
      <c r="C1" s="141"/>
      <c r="D1" s="141"/>
      <c r="E1" s="141"/>
      <c r="F1" s="141"/>
      <c r="G1" s="141"/>
      <c r="H1" s="141"/>
      <c r="I1" s="141"/>
      <c r="J1" s="141"/>
      <c r="K1" s="141"/>
      <c r="L1" s="141"/>
      <c r="Y1" t="s">
        <v>930</v>
      </c>
      <c r="Z1" t="s">
        <v>1088</v>
      </c>
      <c r="AA1" t="s">
        <v>931</v>
      </c>
      <c r="AB1" t="s">
        <v>1089</v>
      </c>
      <c r="AC1" t="s">
        <v>1652</v>
      </c>
      <c r="AD1" t="s">
        <v>40</v>
      </c>
      <c r="AE1" t="s">
        <v>1378</v>
      </c>
      <c r="AF1" t="s">
        <v>1090</v>
      </c>
      <c r="AG1" t="s">
        <v>1091</v>
      </c>
      <c r="AH1" t="s">
        <v>1092</v>
      </c>
      <c r="AI1" t="s">
        <v>1316</v>
      </c>
      <c r="AJ1" t="s">
        <v>1317</v>
      </c>
    </row>
    <row r="2" spans="25:34" ht="12.75">
      <c r="Y2" t="s">
        <v>380</v>
      </c>
      <c r="Z2" t="s">
        <v>1093</v>
      </c>
      <c r="AA2" t="s">
        <v>932</v>
      </c>
      <c r="AB2" t="s">
        <v>20</v>
      </c>
      <c r="AC2" t="s">
        <v>1653</v>
      </c>
      <c r="AD2" t="s">
        <v>366</v>
      </c>
      <c r="AE2" t="s">
        <v>1014</v>
      </c>
      <c r="AF2" t="s">
        <v>1094</v>
      </c>
      <c r="AG2" t="s">
        <v>1654</v>
      </c>
      <c r="AH2" t="s">
        <v>525</v>
      </c>
    </row>
    <row r="3" spans="25:31" ht="13.5" thickBot="1">
      <c r="Y3" t="s">
        <v>381</v>
      </c>
      <c r="Z3" t="s">
        <v>1095</v>
      </c>
      <c r="AA3" t="s">
        <v>933</v>
      </c>
      <c r="AB3" t="s">
        <v>20</v>
      </c>
      <c r="AC3" t="s">
        <v>1653</v>
      </c>
      <c r="AD3" t="s">
        <v>368</v>
      </c>
      <c r="AE3" t="s">
        <v>1014</v>
      </c>
    </row>
    <row r="4" spans="1:55" ht="46.5" customHeight="1" thickTop="1">
      <c r="A4" s="3" t="s">
        <v>16</v>
      </c>
      <c r="B4" s="4" t="s">
        <v>17</v>
      </c>
      <c r="C4" s="4" t="s">
        <v>18</v>
      </c>
      <c r="D4" s="5" t="s">
        <v>2</v>
      </c>
      <c r="E4" s="4" t="s">
        <v>19</v>
      </c>
      <c r="F4" s="7" t="s">
        <v>215</v>
      </c>
      <c r="G4" s="5" t="s">
        <v>1378</v>
      </c>
      <c r="H4" s="5" t="s">
        <v>1087</v>
      </c>
      <c r="I4" s="5" t="s">
        <v>216</v>
      </c>
      <c r="J4" s="5" t="s">
        <v>540</v>
      </c>
      <c r="K4" s="7" t="s">
        <v>541</v>
      </c>
      <c r="L4" s="9" t="s">
        <v>542</v>
      </c>
      <c r="M4" s="8"/>
      <c r="N4" s="8"/>
      <c r="O4" s="8"/>
      <c r="P4" s="2"/>
      <c r="Q4" s="2"/>
      <c r="R4" s="2"/>
      <c r="S4" s="2"/>
      <c r="T4" s="2"/>
      <c r="U4" s="2"/>
      <c r="V4" s="2"/>
      <c r="W4" s="2"/>
      <c r="X4" s="2"/>
      <c r="Y4" s="17" t="s">
        <v>382</v>
      </c>
      <c r="Z4" s="2" t="s">
        <v>1096</v>
      </c>
      <c r="AA4" s="2" t="s">
        <v>934</v>
      </c>
      <c r="AB4" s="2" t="s">
        <v>20</v>
      </c>
      <c r="AC4" s="2" t="s">
        <v>1653</v>
      </c>
      <c r="AD4" s="2"/>
      <c r="AE4" s="2" t="s">
        <v>1014</v>
      </c>
      <c r="AF4" s="2" t="s">
        <v>1097</v>
      </c>
      <c r="AG4" s="2" t="s">
        <v>1654</v>
      </c>
      <c r="AH4" s="2" t="s">
        <v>1655</v>
      </c>
      <c r="AI4" s="2" t="s">
        <v>1656</v>
      </c>
      <c r="AJ4" s="2"/>
      <c r="AK4" s="2"/>
      <c r="AL4" s="2"/>
      <c r="AM4" s="2"/>
      <c r="AN4" s="2"/>
      <c r="AO4" s="2"/>
      <c r="AQ4" s="2"/>
      <c r="AR4" s="2"/>
      <c r="AS4" s="2"/>
      <c r="AT4" s="2"/>
      <c r="AU4" s="2"/>
      <c r="AV4" s="2"/>
      <c r="AW4" s="2"/>
      <c r="AX4" s="2"/>
      <c r="AY4" s="2"/>
      <c r="AZ4" s="2"/>
      <c r="BA4" s="2"/>
      <c r="BB4" s="2"/>
      <c r="BC4" s="2"/>
    </row>
    <row r="5" spans="1:35" ht="39.75" customHeight="1">
      <c r="A5" s="18"/>
      <c r="B5" s="19"/>
      <c r="C5" s="30"/>
      <c r="D5" s="19"/>
      <c r="E5" s="19"/>
      <c r="F5" s="20"/>
      <c r="G5" s="23"/>
      <c r="H5" s="23"/>
      <c r="I5" s="19"/>
      <c r="J5" s="19"/>
      <c r="K5" s="20"/>
      <c r="L5" s="24"/>
      <c r="N5" t="e">
        <f>VLOOKUP($A5,$Y$2:$AJ$314,2,FALSE)</f>
        <v>#N/A</v>
      </c>
      <c r="O5" t="e">
        <f>VLOOKUP(A5,$Y$2:$AJ$314,3,FALSE)</f>
        <v>#N/A</v>
      </c>
      <c r="P5" t="e">
        <f>VLOOKUP($A5,$Y$2:$AJ$314,4,FALSE)</f>
        <v>#N/A</v>
      </c>
      <c r="Q5" t="e">
        <f>VLOOKUP($A5,$Y$2:$AJ$314,5,FALSE)</f>
        <v>#N/A</v>
      </c>
      <c r="R5" t="e">
        <f>VLOOKUP($A5,$Y$2:$AJ$314,6,FALSE)</f>
        <v>#N/A</v>
      </c>
      <c r="S5" t="e">
        <f>VLOOKUP($A5,$Y$2:$AJ$314,7,FALSE)</f>
        <v>#N/A</v>
      </c>
      <c r="T5" t="e">
        <f>VLOOKUP($A5,$Y$2:$AJ$314,8,FALSE)</f>
        <v>#N/A</v>
      </c>
      <c r="U5" t="e">
        <f>VLOOKUP($A5,$Y$2:$AJ$314,9,FALSE)</f>
        <v>#N/A</v>
      </c>
      <c r="V5" t="e">
        <f>VLOOKUP($A5,$Y$2:$AJ$314,10,FALSE)</f>
        <v>#N/A</v>
      </c>
      <c r="W5" t="e">
        <f>VLOOKUP($A5,$Y$2:$AJ$314,11,FALSE)</f>
        <v>#N/A</v>
      </c>
      <c r="X5" t="e">
        <f>VLOOKUP($A5,$Y$2:$AJ$314,12,FALSE)</f>
        <v>#N/A</v>
      </c>
      <c r="Y5" s="17" t="s">
        <v>383</v>
      </c>
      <c r="Z5" t="s">
        <v>1098</v>
      </c>
      <c r="AA5" t="s">
        <v>1657</v>
      </c>
      <c r="AB5" s="17" t="s">
        <v>25</v>
      </c>
      <c r="AC5" t="s">
        <v>521</v>
      </c>
      <c r="AD5" t="s">
        <v>358</v>
      </c>
      <c r="AE5" t="s">
        <v>1401</v>
      </c>
      <c r="AF5" t="s">
        <v>1099</v>
      </c>
      <c r="AG5" t="s">
        <v>523</v>
      </c>
      <c r="AI5" t="s">
        <v>525</v>
      </c>
    </row>
    <row r="6" spans="1:35" ht="39.75" customHeight="1">
      <c r="A6" s="18"/>
      <c r="B6" s="19"/>
      <c r="C6" s="30"/>
      <c r="D6" s="19"/>
      <c r="E6" s="19"/>
      <c r="F6" s="20"/>
      <c r="G6" s="23"/>
      <c r="H6" s="23"/>
      <c r="I6" s="19"/>
      <c r="J6" s="19"/>
      <c r="K6" s="20"/>
      <c r="L6" s="24"/>
      <c r="N6" t="e">
        <f aca="true" t="shared" si="0" ref="N6:N25">VLOOKUP($A6,$Y$2:$AJ$314,2,FALSE)</f>
        <v>#N/A</v>
      </c>
      <c r="O6" t="e">
        <f aca="true" t="shared" si="1" ref="O6:O25">VLOOKUP(A6,$Y$2:$AJ$314,3,FALSE)</f>
        <v>#N/A</v>
      </c>
      <c r="P6" t="e">
        <f aca="true" t="shared" si="2" ref="P6:P25">VLOOKUP($A6,$Y$2:$AJ$314,4,FALSE)</f>
        <v>#N/A</v>
      </c>
      <c r="Q6" t="e">
        <f aca="true" t="shared" si="3" ref="Q6:Q25">VLOOKUP($A6,$Y$2:$AJ$314,5,FALSE)</f>
        <v>#N/A</v>
      </c>
      <c r="R6" t="e">
        <f aca="true" t="shared" si="4" ref="R6:R26">VLOOKUP($A6,$Y$2:$AJ$314,6,FALSE)</f>
        <v>#N/A</v>
      </c>
      <c r="S6" t="e">
        <f aca="true" t="shared" si="5" ref="S6:S26">VLOOKUP($A6,$Y$2:$AJ$314,7,FALSE)</f>
        <v>#N/A</v>
      </c>
      <c r="T6" t="e">
        <f aca="true" t="shared" si="6" ref="T6:T26">VLOOKUP($A6,$Y$2:$AJ$314,8,FALSE)</f>
        <v>#N/A</v>
      </c>
      <c r="U6" t="e">
        <f aca="true" t="shared" si="7" ref="U6:U26">VLOOKUP($A6,$Y$2:$AJ$314,9,FALSE)</f>
        <v>#N/A</v>
      </c>
      <c r="V6" t="e">
        <f aca="true" t="shared" si="8" ref="V6:V25">VLOOKUP($A6,$Y$2:$AJ$314,10,FALSE)</f>
        <v>#N/A</v>
      </c>
      <c r="W6" t="e">
        <f aca="true" t="shared" si="9" ref="W6:W26">VLOOKUP($A6,$Y$2:$AJ$314,11,FALSE)</f>
        <v>#N/A</v>
      </c>
      <c r="X6" t="e">
        <f aca="true" t="shared" si="10" ref="X6:X26">VLOOKUP($A6,$Y$2:$AJ$314,12,FALSE)</f>
        <v>#N/A</v>
      </c>
      <c r="Y6" s="17" t="s">
        <v>1876</v>
      </c>
      <c r="Z6" t="s">
        <v>1098</v>
      </c>
      <c r="AA6" s="22" t="s">
        <v>1876</v>
      </c>
      <c r="AB6" s="17" t="s">
        <v>1876</v>
      </c>
      <c r="AC6" s="22" t="s">
        <v>1876</v>
      </c>
      <c r="AD6" s="22" t="s">
        <v>1876</v>
      </c>
      <c r="AE6" s="22" t="s">
        <v>1876</v>
      </c>
      <c r="AF6" s="22" t="s">
        <v>1876</v>
      </c>
      <c r="AG6" s="22" t="s">
        <v>1876</v>
      </c>
      <c r="AH6" s="22" t="s">
        <v>1876</v>
      </c>
      <c r="AI6" s="22" t="s">
        <v>1876</v>
      </c>
    </row>
    <row r="7" spans="1:35" ht="39.75" customHeight="1">
      <c r="A7" s="18"/>
      <c r="B7" s="19"/>
      <c r="C7" s="30"/>
      <c r="D7" s="19"/>
      <c r="E7" s="19"/>
      <c r="F7" s="20"/>
      <c r="G7" s="23"/>
      <c r="H7" s="23"/>
      <c r="I7" s="19"/>
      <c r="J7" s="19"/>
      <c r="K7" s="20"/>
      <c r="L7" s="24"/>
      <c r="N7" t="e">
        <f t="shared" si="0"/>
        <v>#N/A</v>
      </c>
      <c r="O7" t="e">
        <f t="shared" si="1"/>
        <v>#N/A</v>
      </c>
      <c r="P7" t="e">
        <f t="shared" si="2"/>
        <v>#N/A</v>
      </c>
      <c r="Q7" t="e">
        <f t="shared" si="3"/>
        <v>#N/A</v>
      </c>
      <c r="R7" t="e">
        <f t="shared" si="4"/>
        <v>#N/A</v>
      </c>
      <c r="S7" t="e">
        <f t="shared" si="5"/>
        <v>#N/A</v>
      </c>
      <c r="T7" t="e">
        <f t="shared" si="6"/>
        <v>#N/A</v>
      </c>
      <c r="U7" t="e">
        <f t="shared" si="7"/>
        <v>#N/A</v>
      </c>
      <c r="V7" t="e">
        <f t="shared" si="8"/>
        <v>#N/A</v>
      </c>
      <c r="W7" t="e">
        <f t="shared" si="9"/>
        <v>#N/A</v>
      </c>
      <c r="X7" t="e">
        <f t="shared" si="10"/>
        <v>#N/A</v>
      </c>
      <c r="Y7" s="17" t="s">
        <v>384</v>
      </c>
      <c r="Z7" t="s">
        <v>1098</v>
      </c>
      <c r="AA7" t="s">
        <v>935</v>
      </c>
      <c r="AB7" s="17" t="s">
        <v>21</v>
      </c>
      <c r="AC7" t="s">
        <v>520</v>
      </c>
      <c r="AE7" t="s">
        <v>710</v>
      </c>
      <c r="AG7" t="s">
        <v>523</v>
      </c>
      <c r="AH7" t="s">
        <v>1100</v>
      </c>
      <c r="AI7" t="s">
        <v>525</v>
      </c>
    </row>
    <row r="8" spans="1:33" ht="39.75" customHeight="1">
      <c r="A8" s="18"/>
      <c r="B8" s="19"/>
      <c r="C8" s="30"/>
      <c r="D8" s="19"/>
      <c r="E8" s="19"/>
      <c r="F8" s="20"/>
      <c r="G8" s="23"/>
      <c r="H8" s="23"/>
      <c r="I8" s="19"/>
      <c r="J8" s="19"/>
      <c r="K8" s="20"/>
      <c r="L8" s="24"/>
      <c r="N8" t="e">
        <f t="shared" si="0"/>
        <v>#N/A</v>
      </c>
      <c r="O8" t="e">
        <f t="shared" si="1"/>
        <v>#N/A</v>
      </c>
      <c r="P8" t="e">
        <f t="shared" si="2"/>
        <v>#N/A</v>
      </c>
      <c r="Q8" t="e">
        <f t="shared" si="3"/>
        <v>#N/A</v>
      </c>
      <c r="R8" t="e">
        <f t="shared" si="4"/>
        <v>#N/A</v>
      </c>
      <c r="S8" t="e">
        <f t="shared" si="5"/>
        <v>#N/A</v>
      </c>
      <c r="T8" t="e">
        <f t="shared" si="6"/>
        <v>#N/A</v>
      </c>
      <c r="U8" t="e">
        <f t="shared" si="7"/>
        <v>#N/A</v>
      </c>
      <c r="V8" t="e">
        <f t="shared" si="8"/>
        <v>#N/A</v>
      </c>
      <c r="W8" t="e">
        <f t="shared" si="9"/>
        <v>#N/A</v>
      </c>
      <c r="X8" t="e">
        <f t="shared" si="10"/>
        <v>#N/A</v>
      </c>
      <c r="Y8" s="17" t="s">
        <v>385</v>
      </c>
      <c r="Z8" t="s">
        <v>1101</v>
      </c>
      <c r="AA8" t="s">
        <v>1658</v>
      </c>
      <c r="AB8" s="17" t="s">
        <v>21</v>
      </c>
      <c r="AC8" t="s">
        <v>1653</v>
      </c>
      <c r="AE8" t="s">
        <v>710</v>
      </c>
      <c r="AG8" t="s">
        <v>525</v>
      </c>
    </row>
    <row r="9" spans="1:35" ht="39.75" customHeight="1">
      <c r="A9" s="18"/>
      <c r="B9" s="19"/>
      <c r="C9" s="30"/>
      <c r="D9" s="19"/>
      <c r="E9" s="19"/>
      <c r="F9" s="20"/>
      <c r="G9" s="23"/>
      <c r="H9" s="23"/>
      <c r="I9" s="19"/>
      <c r="J9" s="19"/>
      <c r="K9" s="20"/>
      <c r="L9" s="24"/>
      <c r="N9" t="e">
        <f t="shared" si="0"/>
        <v>#N/A</v>
      </c>
      <c r="O9" t="e">
        <f t="shared" si="1"/>
        <v>#N/A</v>
      </c>
      <c r="P9" t="e">
        <f t="shared" si="2"/>
        <v>#N/A</v>
      </c>
      <c r="Q9" t="e">
        <f t="shared" si="3"/>
        <v>#N/A</v>
      </c>
      <c r="R9" t="e">
        <f t="shared" si="4"/>
        <v>#N/A</v>
      </c>
      <c r="S9" t="e">
        <f t="shared" si="5"/>
        <v>#N/A</v>
      </c>
      <c r="T9" t="e">
        <f t="shared" si="6"/>
        <v>#N/A</v>
      </c>
      <c r="U9" t="e">
        <f t="shared" si="7"/>
        <v>#N/A</v>
      </c>
      <c r="V9" t="e">
        <f t="shared" si="8"/>
        <v>#N/A</v>
      </c>
      <c r="W9" t="e">
        <f t="shared" si="9"/>
        <v>#N/A</v>
      </c>
      <c r="X9" t="e">
        <f t="shared" si="10"/>
        <v>#N/A</v>
      </c>
      <c r="Y9" s="17" t="s">
        <v>386</v>
      </c>
      <c r="Z9" t="s">
        <v>1096</v>
      </c>
      <c r="AA9" t="s">
        <v>936</v>
      </c>
      <c r="AB9" s="17" t="s">
        <v>21</v>
      </c>
      <c r="AC9" t="s">
        <v>1653</v>
      </c>
      <c r="AF9" t="s">
        <v>1102</v>
      </c>
      <c r="AG9" t="s">
        <v>1654</v>
      </c>
      <c r="AH9" t="s">
        <v>1655</v>
      </c>
      <c r="AI9" t="s">
        <v>1656</v>
      </c>
    </row>
    <row r="10" spans="1:36" ht="39.75" customHeight="1">
      <c r="A10" s="18"/>
      <c r="B10" s="19"/>
      <c r="C10" s="30"/>
      <c r="D10" s="19"/>
      <c r="E10" s="19"/>
      <c r="F10" s="20"/>
      <c r="G10" s="23"/>
      <c r="H10" s="23"/>
      <c r="I10" s="19"/>
      <c r="J10" s="19"/>
      <c r="K10" s="20"/>
      <c r="L10" s="24"/>
      <c r="N10" t="e">
        <f t="shared" si="0"/>
        <v>#N/A</v>
      </c>
      <c r="O10" t="e">
        <f t="shared" si="1"/>
        <v>#N/A</v>
      </c>
      <c r="P10" t="e">
        <f t="shared" si="2"/>
        <v>#N/A</v>
      </c>
      <c r="Q10" t="e">
        <f t="shared" si="3"/>
        <v>#N/A</v>
      </c>
      <c r="R10" t="e">
        <f t="shared" si="4"/>
        <v>#N/A</v>
      </c>
      <c r="S10" t="e">
        <f t="shared" si="5"/>
        <v>#N/A</v>
      </c>
      <c r="T10" t="e">
        <f t="shared" si="6"/>
        <v>#N/A</v>
      </c>
      <c r="U10" t="e">
        <f t="shared" si="7"/>
        <v>#N/A</v>
      </c>
      <c r="V10" t="e">
        <f t="shared" si="8"/>
        <v>#N/A</v>
      </c>
      <c r="W10" t="e">
        <f t="shared" si="9"/>
        <v>#N/A</v>
      </c>
      <c r="X10" t="e">
        <f t="shared" si="10"/>
        <v>#N/A</v>
      </c>
      <c r="Y10" s="17" t="s">
        <v>387</v>
      </c>
      <c r="Z10" t="s">
        <v>1096</v>
      </c>
      <c r="AA10" t="s">
        <v>937</v>
      </c>
      <c r="AB10" s="17" t="s">
        <v>23</v>
      </c>
      <c r="AC10" t="s">
        <v>520</v>
      </c>
      <c r="AD10" t="s">
        <v>371</v>
      </c>
      <c r="AE10" t="s">
        <v>710</v>
      </c>
      <c r="AF10" t="s">
        <v>1103</v>
      </c>
      <c r="AG10" t="s">
        <v>535</v>
      </c>
      <c r="AH10" t="s">
        <v>524</v>
      </c>
      <c r="AI10" t="s">
        <v>1654</v>
      </c>
      <c r="AJ10" t="s">
        <v>524</v>
      </c>
    </row>
    <row r="11" spans="1:34" ht="39.75" customHeight="1">
      <c r="A11" s="18"/>
      <c r="B11" s="19"/>
      <c r="C11" s="30"/>
      <c r="D11" s="19"/>
      <c r="E11" s="19"/>
      <c r="F11" s="20"/>
      <c r="G11" s="23"/>
      <c r="H11" s="23"/>
      <c r="I11" s="19"/>
      <c r="J11" s="19"/>
      <c r="K11" s="20"/>
      <c r="L11" s="24"/>
      <c r="N11" t="e">
        <f t="shared" si="0"/>
        <v>#N/A</v>
      </c>
      <c r="O11" t="e">
        <f t="shared" si="1"/>
        <v>#N/A</v>
      </c>
      <c r="P11" t="e">
        <f t="shared" si="2"/>
        <v>#N/A</v>
      </c>
      <c r="Q11" t="e">
        <f t="shared" si="3"/>
        <v>#N/A</v>
      </c>
      <c r="R11" t="e">
        <f t="shared" si="4"/>
        <v>#N/A</v>
      </c>
      <c r="S11" t="e">
        <f t="shared" si="5"/>
        <v>#N/A</v>
      </c>
      <c r="T11" t="e">
        <f t="shared" si="6"/>
        <v>#N/A</v>
      </c>
      <c r="U11" t="e">
        <f t="shared" si="7"/>
        <v>#N/A</v>
      </c>
      <c r="V11" t="e">
        <f t="shared" si="8"/>
        <v>#N/A</v>
      </c>
      <c r="W11" t="e">
        <f t="shared" si="9"/>
        <v>#N/A</v>
      </c>
      <c r="X11" t="e">
        <f t="shared" si="10"/>
        <v>#N/A</v>
      </c>
      <c r="Y11" s="17" t="s">
        <v>388</v>
      </c>
      <c r="Z11" t="s">
        <v>1093</v>
      </c>
      <c r="AA11" t="s">
        <v>938</v>
      </c>
      <c r="AB11" s="17" t="s">
        <v>23</v>
      </c>
      <c r="AC11" t="s">
        <v>519</v>
      </c>
      <c r="AD11" t="s">
        <v>366</v>
      </c>
      <c r="AE11" t="s">
        <v>710</v>
      </c>
      <c r="AF11" t="s">
        <v>1104</v>
      </c>
      <c r="AG11" t="s">
        <v>533</v>
      </c>
      <c r="AH11" t="s">
        <v>534</v>
      </c>
    </row>
    <row r="12" spans="1:32" ht="39.75" customHeight="1">
      <c r="A12" s="18"/>
      <c r="B12" s="19"/>
      <c r="C12" s="30"/>
      <c r="D12" s="19"/>
      <c r="E12" s="19"/>
      <c r="F12" s="20"/>
      <c r="G12" s="23"/>
      <c r="H12" s="23"/>
      <c r="I12" s="19"/>
      <c r="J12" s="19"/>
      <c r="K12" s="20"/>
      <c r="L12" s="24"/>
      <c r="N12" t="e">
        <f t="shared" si="0"/>
        <v>#N/A</v>
      </c>
      <c r="O12" t="e">
        <f t="shared" si="1"/>
        <v>#N/A</v>
      </c>
      <c r="P12" t="e">
        <f t="shared" si="2"/>
        <v>#N/A</v>
      </c>
      <c r="Q12" t="e">
        <f t="shared" si="3"/>
        <v>#N/A</v>
      </c>
      <c r="R12" t="e">
        <f t="shared" si="4"/>
        <v>#N/A</v>
      </c>
      <c r="S12" t="e">
        <f t="shared" si="5"/>
        <v>#N/A</v>
      </c>
      <c r="T12" t="e">
        <f t="shared" si="6"/>
        <v>#N/A</v>
      </c>
      <c r="U12" t="e">
        <f t="shared" si="7"/>
        <v>#N/A</v>
      </c>
      <c r="V12" t="e">
        <f t="shared" si="8"/>
        <v>#N/A</v>
      </c>
      <c r="W12" t="e">
        <f t="shared" si="9"/>
        <v>#N/A</v>
      </c>
      <c r="X12" t="e">
        <f t="shared" si="10"/>
        <v>#N/A</v>
      </c>
      <c r="Y12" s="17" t="s">
        <v>174</v>
      </c>
      <c r="Z12" t="s">
        <v>1095</v>
      </c>
      <c r="AA12" t="s">
        <v>1659</v>
      </c>
      <c r="AB12" s="17" t="s">
        <v>24</v>
      </c>
      <c r="AC12" t="s">
        <v>521</v>
      </c>
      <c r="AD12" t="s">
        <v>375</v>
      </c>
      <c r="AE12" t="s">
        <v>1528</v>
      </c>
      <c r="AF12" t="s">
        <v>1105</v>
      </c>
    </row>
    <row r="13" spans="1:32" ht="39.75" customHeight="1">
      <c r="A13" s="18"/>
      <c r="B13" s="19"/>
      <c r="C13" s="30"/>
      <c r="D13" s="19"/>
      <c r="E13" s="19"/>
      <c r="F13" s="20"/>
      <c r="G13" s="23"/>
      <c r="H13" s="23"/>
      <c r="I13" s="19"/>
      <c r="J13" s="19"/>
      <c r="K13" s="20"/>
      <c r="L13" s="24"/>
      <c r="N13" t="e">
        <f t="shared" si="0"/>
        <v>#N/A</v>
      </c>
      <c r="O13" t="e">
        <f t="shared" si="1"/>
        <v>#N/A</v>
      </c>
      <c r="P13" t="e">
        <f t="shared" si="2"/>
        <v>#N/A</v>
      </c>
      <c r="Q13" t="e">
        <f t="shared" si="3"/>
        <v>#N/A</v>
      </c>
      <c r="R13" t="e">
        <f t="shared" si="4"/>
        <v>#N/A</v>
      </c>
      <c r="S13" t="e">
        <f t="shared" si="5"/>
        <v>#N/A</v>
      </c>
      <c r="T13" t="e">
        <f t="shared" si="6"/>
        <v>#N/A</v>
      </c>
      <c r="U13" t="e">
        <f t="shared" si="7"/>
        <v>#N/A</v>
      </c>
      <c r="V13" t="e">
        <f t="shared" si="8"/>
        <v>#N/A</v>
      </c>
      <c r="W13" t="e">
        <f t="shared" si="9"/>
        <v>#N/A</v>
      </c>
      <c r="X13" t="e">
        <f t="shared" si="10"/>
        <v>#N/A</v>
      </c>
      <c r="Y13" s="17" t="s">
        <v>635</v>
      </c>
      <c r="Z13" t="s">
        <v>1101</v>
      </c>
      <c r="AA13" t="s">
        <v>1660</v>
      </c>
      <c r="AB13" s="17" t="s">
        <v>24</v>
      </c>
      <c r="AC13" t="s">
        <v>521</v>
      </c>
      <c r="AD13" t="s">
        <v>374</v>
      </c>
      <c r="AE13" t="s">
        <v>1528</v>
      </c>
      <c r="AF13" t="s">
        <v>1106</v>
      </c>
    </row>
    <row r="14" spans="1:31" ht="39.75" customHeight="1">
      <c r="A14" s="18"/>
      <c r="B14" s="19"/>
      <c r="C14" s="30"/>
      <c r="D14" s="19"/>
      <c r="E14" s="19"/>
      <c r="F14" s="20"/>
      <c r="G14" s="23"/>
      <c r="H14" s="23"/>
      <c r="I14" s="19"/>
      <c r="J14" s="19"/>
      <c r="K14" s="20"/>
      <c r="L14" s="24"/>
      <c r="N14" t="e">
        <f t="shared" si="0"/>
        <v>#N/A</v>
      </c>
      <c r="O14" t="e">
        <f t="shared" si="1"/>
        <v>#N/A</v>
      </c>
      <c r="P14" t="e">
        <f t="shared" si="2"/>
        <v>#N/A</v>
      </c>
      <c r="Q14" t="e">
        <f t="shared" si="3"/>
        <v>#N/A</v>
      </c>
      <c r="R14" t="e">
        <f t="shared" si="4"/>
        <v>#N/A</v>
      </c>
      <c r="S14" t="e">
        <f t="shared" si="5"/>
        <v>#N/A</v>
      </c>
      <c r="T14" t="e">
        <f t="shared" si="6"/>
        <v>#N/A</v>
      </c>
      <c r="U14" t="e">
        <f t="shared" si="7"/>
        <v>#N/A</v>
      </c>
      <c r="V14" t="e">
        <f t="shared" si="8"/>
        <v>#N/A</v>
      </c>
      <c r="W14" t="e">
        <f t="shared" si="9"/>
        <v>#N/A</v>
      </c>
      <c r="X14" t="e">
        <f t="shared" si="10"/>
        <v>#N/A</v>
      </c>
      <c r="Y14" s="17" t="s">
        <v>1318</v>
      </c>
      <c r="Z14" t="s">
        <v>1098</v>
      </c>
      <c r="AA14" t="s">
        <v>939</v>
      </c>
      <c r="AB14" s="17" t="s">
        <v>21</v>
      </c>
      <c r="AC14" t="s">
        <v>521</v>
      </c>
      <c r="AD14" t="s">
        <v>365</v>
      </c>
      <c r="AE14" t="s">
        <v>1528</v>
      </c>
    </row>
    <row r="15" spans="1:31" ht="39.75" customHeight="1">
      <c r="A15" s="18"/>
      <c r="B15" s="19"/>
      <c r="C15" s="30"/>
      <c r="D15" s="19"/>
      <c r="E15" s="19"/>
      <c r="F15" s="20"/>
      <c r="G15" s="23"/>
      <c r="H15" s="23"/>
      <c r="I15" s="19"/>
      <c r="J15" s="19"/>
      <c r="K15" s="20"/>
      <c r="L15" s="24"/>
      <c r="N15" t="e">
        <f t="shared" si="0"/>
        <v>#N/A</v>
      </c>
      <c r="O15" t="e">
        <f t="shared" si="1"/>
        <v>#N/A</v>
      </c>
      <c r="P15" t="e">
        <f t="shared" si="2"/>
        <v>#N/A</v>
      </c>
      <c r="Q15" t="e">
        <f t="shared" si="3"/>
        <v>#N/A</v>
      </c>
      <c r="R15" t="e">
        <f t="shared" si="4"/>
        <v>#N/A</v>
      </c>
      <c r="S15" t="e">
        <f t="shared" si="5"/>
        <v>#N/A</v>
      </c>
      <c r="T15" t="e">
        <f t="shared" si="6"/>
        <v>#N/A</v>
      </c>
      <c r="U15" t="e">
        <f t="shared" si="7"/>
        <v>#N/A</v>
      </c>
      <c r="V15" t="e">
        <f t="shared" si="8"/>
        <v>#N/A</v>
      </c>
      <c r="W15" t="e">
        <f t="shared" si="9"/>
        <v>#N/A</v>
      </c>
      <c r="X15" t="e">
        <f t="shared" si="10"/>
        <v>#N/A</v>
      </c>
      <c r="Y15" s="17" t="s">
        <v>1319</v>
      </c>
      <c r="Z15" t="s">
        <v>1096</v>
      </c>
      <c r="AA15" t="s">
        <v>940</v>
      </c>
      <c r="AB15" s="17" t="s">
        <v>21</v>
      </c>
      <c r="AC15" t="s">
        <v>521</v>
      </c>
      <c r="AD15" t="s">
        <v>364</v>
      </c>
      <c r="AE15" t="s">
        <v>1528</v>
      </c>
    </row>
    <row r="16" spans="1:32" ht="39.75" customHeight="1">
      <c r="A16" s="18"/>
      <c r="B16" s="19"/>
      <c r="C16" s="30"/>
      <c r="D16" s="19"/>
      <c r="E16" s="19"/>
      <c r="F16" s="20"/>
      <c r="G16" s="23"/>
      <c r="H16" s="23"/>
      <c r="I16" s="19"/>
      <c r="J16" s="19"/>
      <c r="K16" s="20"/>
      <c r="L16" s="24"/>
      <c r="N16" t="e">
        <f t="shared" si="0"/>
        <v>#N/A</v>
      </c>
      <c r="O16" t="e">
        <f t="shared" si="1"/>
        <v>#N/A</v>
      </c>
      <c r="P16" t="e">
        <f t="shared" si="2"/>
        <v>#N/A</v>
      </c>
      <c r="Q16" t="e">
        <f t="shared" si="3"/>
        <v>#N/A</v>
      </c>
      <c r="R16" t="e">
        <f t="shared" si="4"/>
        <v>#N/A</v>
      </c>
      <c r="S16" t="e">
        <f t="shared" si="5"/>
        <v>#N/A</v>
      </c>
      <c r="T16" t="e">
        <f t="shared" si="6"/>
        <v>#N/A</v>
      </c>
      <c r="U16" t="e">
        <f t="shared" si="7"/>
        <v>#N/A</v>
      </c>
      <c r="V16" t="e">
        <f t="shared" si="8"/>
        <v>#N/A</v>
      </c>
      <c r="W16" t="e">
        <f t="shared" si="9"/>
        <v>#N/A</v>
      </c>
      <c r="X16" t="e">
        <f t="shared" si="10"/>
        <v>#N/A</v>
      </c>
      <c r="Y16" s="17" t="s">
        <v>1320</v>
      </c>
      <c r="Z16" t="s">
        <v>1101</v>
      </c>
      <c r="AA16" t="s">
        <v>939</v>
      </c>
      <c r="AB16" s="17" t="s">
        <v>21</v>
      </c>
      <c r="AC16" t="s">
        <v>521</v>
      </c>
      <c r="AD16" t="s">
        <v>367</v>
      </c>
      <c r="AE16" t="s">
        <v>1528</v>
      </c>
      <c r="AF16" t="s">
        <v>1107</v>
      </c>
    </row>
    <row r="17" spans="1:32" ht="39.75" customHeight="1">
      <c r="A17" s="18"/>
      <c r="B17" s="19"/>
      <c r="C17" s="30"/>
      <c r="D17" s="19"/>
      <c r="E17" s="19"/>
      <c r="F17" s="20"/>
      <c r="G17" s="23"/>
      <c r="H17" s="23"/>
      <c r="I17" s="19"/>
      <c r="J17" s="19"/>
      <c r="K17" s="20"/>
      <c r="L17" s="24"/>
      <c r="N17" t="e">
        <f t="shared" si="0"/>
        <v>#N/A</v>
      </c>
      <c r="O17" t="e">
        <f t="shared" si="1"/>
        <v>#N/A</v>
      </c>
      <c r="P17" t="e">
        <f t="shared" si="2"/>
        <v>#N/A</v>
      </c>
      <c r="Q17" t="e">
        <f t="shared" si="3"/>
        <v>#N/A</v>
      </c>
      <c r="R17" t="e">
        <f t="shared" si="4"/>
        <v>#N/A</v>
      </c>
      <c r="S17" t="e">
        <f t="shared" si="5"/>
        <v>#N/A</v>
      </c>
      <c r="T17" t="e">
        <f t="shared" si="6"/>
        <v>#N/A</v>
      </c>
      <c r="U17" t="e">
        <f t="shared" si="7"/>
        <v>#N/A</v>
      </c>
      <c r="V17" t="e">
        <f t="shared" si="8"/>
        <v>#N/A</v>
      </c>
      <c r="W17" t="e">
        <f t="shared" si="9"/>
        <v>#N/A</v>
      </c>
      <c r="X17" t="e">
        <f t="shared" si="10"/>
        <v>#N/A</v>
      </c>
      <c r="Y17" s="17" t="s">
        <v>1321</v>
      </c>
      <c r="Z17" t="s">
        <v>1098</v>
      </c>
      <c r="AA17" t="s">
        <v>940</v>
      </c>
      <c r="AB17" s="17" t="s">
        <v>21</v>
      </c>
      <c r="AC17" t="s">
        <v>521</v>
      </c>
      <c r="AD17" t="s">
        <v>365</v>
      </c>
      <c r="AE17" t="s">
        <v>1528</v>
      </c>
      <c r="AF17" t="s">
        <v>1108</v>
      </c>
    </row>
    <row r="18" spans="1:31" ht="39.75" customHeight="1">
      <c r="A18" s="18"/>
      <c r="B18" s="19"/>
      <c r="C18" s="30"/>
      <c r="D18" s="19"/>
      <c r="E18" s="19"/>
      <c r="F18" s="20"/>
      <c r="G18" s="23"/>
      <c r="H18" s="23"/>
      <c r="I18" s="19"/>
      <c r="J18" s="19"/>
      <c r="K18" s="20"/>
      <c r="L18" s="24"/>
      <c r="N18" t="e">
        <f t="shared" si="0"/>
        <v>#N/A</v>
      </c>
      <c r="O18" t="e">
        <f t="shared" si="1"/>
        <v>#N/A</v>
      </c>
      <c r="P18" t="e">
        <f t="shared" si="2"/>
        <v>#N/A</v>
      </c>
      <c r="Q18" t="e">
        <f t="shared" si="3"/>
        <v>#N/A</v>
      </c>
      <c r="R18" t="e">
        <f t="shared" si="4"/>
        <v>#N/A</v>
      </c>
      <c r="S18" t="e">
        <f t="shared" si="5"/>
        <v>#N/A</v>
      </c>
      <c r="T18" t="e">
        <f t="shared" si="6"/>
        <v>#N/A</v>
      </c>
      <c r="U18" t="e">
        <f t="shared" si="7"/>
        <v>#N/A</v>
      </c>
      <c r="V18" t="e">
        <f t="shared" si="8"/>
        <v>#N/A</v>
      </c>
      <c r="W18" t="e">
        <f t="shared" si="9"/>
        <v>#N/A</v>
      </c>
      <c r="X18" t="e">
        <f t="shared" si="10"/>
        <v>#N/A</v>
      </c>
      <c r="Y18" s="17" t="s">
        <v>389</v>
      </c>
      <c r="Z18" t="s">
        <v>1101</v>
      </c>
      <c r="AA18" t="s">
        <v>941</v>
      </c>
      <c r="AB18" s="17" t="s">
        <v>21</v>
      </c>
      <c r="AC18" t="s">
        <v>521</v>
      </c>
      <c r="AD18" t="s">
        <v>367</v>
      </c>
      <c r="AE18" t="s">
        <v>1528</v>
      </c>
    </row>
    <row r="19" spans="1:35" ht="39.75" customHeight="1">
      <c r="A19" s="18"/>
      <c r="B19" s="19"/>
      <c r="C19" s="30"/>
      <c r="D19" s="19"/>
      <c r="E19" s="19"/>
      <c r="F19" s="20"/>
      <c r="G19" s="23"/>
      <c r="H19" s="23"/>
      <c r="I19" s="19"/>
      <c r="J19" s="19"/>
      <c r="K19" s="20"/>
      <c r="L19" s="24"/>
      <c r="N19" t="e">
        <f t="shared" si="0"/>
        <v>#N/A</v>
      </c>
      <c r="O19" t="e">
        <f t="shared" si="1"/>
        <v>#N/A</v>
      </c>
      <c r="P19" t="e">
        <f t="shared" si="2"/>
        <v>#N/A</v>
      </c>
      <c r="Q19" t="e">
        <f t="shared" si="3"/>
        <v>#N/A</v>
      </c>
      <c r="R19" t="e">
        <f t="shared" si="4"/>
        <v>#N/A</v>
      </c>
      <c r="S19" t="e">
        <f t="shared" si="5"/>
        <v>#N/A</v>
      </c>
      <c r="T19" t="e">
        <f t="shared" si="6"/>
        <v>#N/A</v>
      </c>
      <c r="U19" t="e">
        <f t="shared" si="7"/>
        <v>#N/A</v>
      </c>
      <c r="V19" t="e">
        <f t="shared" si="8"/>
        <v>#N/A</v>
      </c>
      <c r="W19" t="e">
        <f t="shared" si="9"/>
        <v>#N/A</v>
      </c>
      <c r="X19" t="e">
        <f t="shared" si="10"/>
        <v>#N/A</v>
      </c>
      <c r="Y19" s="17" t="s">
        <v>390</v>
      </c>
      <c r="Z19" t="s">
        <v>1098</v>
      </c>
      <c r="AA19" t="s">
        <v>1661</v>
      </c>
      <c r="AB19" s="17" t="s">
        <v>23</v>
      </c>
      <c r="AC19" t="s">
        <v>521</v>
      </c>
      <c r="AD19" t="s">
        <v>372</v>
      </c>
      <c r="AF19" t="s">
        <v>1109</v>
      </c>
      <c r="AG19" t="s">
        <v>524</v>
      </c>
      <c r="AH19" t="s">
        <v>524</v>
      </c>
      <c r="AI19" t="s">
        <v>524</v>
      </c>
    </row>
    <row r="20" spans="1:33" ht="39.75" customHeight="1">
      <c r="A20" s="18"/>
      <c r="B20" s="19"/>
      <c r="C20" s="30"/>
      <c r="D20" s="19"/>
      <c r="E20" s="19"/>
      <c r="F20" s="20"/>
      <c r="G20" s="23"/>
      <c r="H20" s="23"/>
      <c r="I20" s="19"/>
      <c r="J20" s="19"/>
      <c r="K20" s="20"/>
      <c r="L20" s="24"/>
      <c r="N20" t="e">
        <f t="shared" si="0"/>
        <v>#N/A</v>
      </c>
      <c r="O20" t="e">
        <f t="shared" si="1"/>
        <v>#N/A</v>
      </c>
      <c r="P20" t="e">
        <f t="shared" si="2"/>
        <v>#N/A</v>
      </c>
      <c r="Q20" t="e">
        <f t="shared" si="3"/>
        <v>#N/A</v>
      </c>
      <c r="R20" t="e">
        <f t="shared" si="4"/>
        <v>#N/A</v>
      </c>
      <c r="S20" t="e">
        <f t="shared" si="5"/>
        <v>#N/A</v>
      </c>
      <c r="T20" t="e">
        <f t="shared" si="6"/>
        <v>#N/A</v>
      </c>
      <c r="U20" t="e">
        <f t="shared" si="7"/>
        <v>#N/A</v>
      </c>
      <c r="V20" t="e">
        <f t="shared" si="8"/>
        <v>#N/A</v>
      </c>
      <c r="W20" t="e">
        <f t="shared" si="9"/>
        <v>#N/A</v>
      </c>
      <c r="X20" t="e">
        <f t="shared" si="10"/>
        <v>#N/A</v>
      </c>
      <c r="Y20" s="17" t="s">
        <v>391</v>
      </c>
      <c r="Z20" t="s">
        <v>1101</v>
      </c>
      <c r="AA20" t="s">
        <v>1662</v>
      </c>
      <c r="AB20" s="17" t="s">
        <v>23</v>
      </c>
      <c r="AC20" t="s">
        <v>520</v>
      </c>
      <c r="AD20" t="s">
        <v>360</v>
      </c>
      <c r="AE20" t="s">
        <v>1401</v>
      </c>
      <c r="AG20" t="s">
        <v>534</v>
      </c>
    </row>
    <row r="21" spans="1:35" ht="39.75" customHeight="1">
      <c r="A21" s="18"/>
      <c r="B21" s="19"/>
      <c r="C21" s="30"/>
      <c r="D21" s="19"/>
      <c r="E21" s="19"/>
      <c r="F21" s="20"/>
      <c r="G21" s="23"/>
      <c r="H21" s="23"/>
      <c r="I21" s="19"/>
      <c r="J21" s="19"/>
      <c r="K21" s="20"/>
      <c r="L21" s="24"/>
      <c r="N21" t="e">
        <f t="shared" si="0"/>
        <v>#N/A</v>
      </c>
      <c r="O21" t="e">
        <f t="shared" si="1"/>
        <v>#N/A</v>
      </c>
      <c r="P21" t="e">
        <f t="shared" si="2"/>
        <v>#N/A</v>
      </c>
      <c r="Q21" t="e">
        <f t="shared" si="3"/>
        <v>#N/A</v>
      </c>
      <c r="R21" t="e">
        <f t="shared" si="4"/>
        <v>#N/A</v>
      </c>
      <c r="S21" t="e">
        <f t="shared" si="5"/>
        <v>#N/A</v>
      </c>
      <c r="T21" t="e">
        <f t="shared" si="6"/>
        <v>#N/A</v>
      </c>
      <c r="U21" t="e">
        <f t="shared" si="7"/>
        <v>#N/A</v>
      </c>
      <c r="V21" t="e">
        <f t="shared" si="8"/>
        <v>#N/A</v>
      </c>
      <c r="W21" t="e">
        <f t="shared" si="9"/>
        <v>#N/A</v>
      </c>
      <c r="X21" t="e">
        <f t="shared" si="10"/>
        <v>#N/A</v>
      </c>
      <c r="Y21" s="17" t="s">
        <v>1322</v>
      </c>
      <c r="Z21" t="s">
        <v>1098</v>
      </c>
      <c r="AA21" t="s">
        <v>1663</v>
      </c>
      <c r="AB21" s="17" t="s">
        <v>24</v>
      </c>
      <c r="AC21" t="s">
        <v>1653</v>
      </c>
      <c r="AE21" t="s">
        <v>1401</v>
      </c>
      <c r="AG21" t="s">
        <v>528</v>
      </c>
      <c r="AH21" t="s">
        <v>1654</v>
      </c>
      <c r="AI21" t="s">
        <v>1655</v>
      </c>
    </row>
    <row r="22" spans="1:34" ht="39.75" customHeight="1">
      <c r="A22" s="18"/>
      <c r="B22" s="19"/>
      <c r="C22" s="30"/>
      <c r="D22" s="19"/>
      <c r="E22" s="19"/>
      <c r="F22" s="20"/>
      <c r="G22" s="23"/>
      <c r="H22" s="23"/>
      <c r="I22" s="19"/>
      <c r="J22" s="19"/>
      <c r="K22" s="20"/>
      <c r="L22" s="24"/>
      <c r="N22" t="e">
        <f t="shared" si="0"/>
        <v>#N/A</v>
      </c>
      <c r="O22" t="e">
        <f t="shared" si="1"/>
        <v>#N/A</v>
      </c>
      <c r="P22" t="e">
        <f t="shared" si="2"/>
        <v>#N/A</v>
      </c>
      <c r="Q22" t="e">
        <f t="shared" si="3"/>
        <v>#N/A</v>
      </c>
      <c r="R22" t="e">
        <f t="shared" si="4"/>
        <v>#N/A</v>
      </c>
      <c r="S22" t="e">
        <f t="shared" si="5"/>
        <v>#N/A</v>
      </c>
      <c r="T22" t="e">
        <f t="shared" si="6"/>
        <v>#N/A</v>
      </c>
      <c r="U22" t="e">
        <f t="shared" si="7"/>
        <v>#N/A</v>
      </c>
      <c r="V22" t="e">
        <f t="shared" si="8"/>
        <v>#N/A</v>
      </c>
      <c r="W22" t="e">
        <f t="shared" si="9"/>
        <v>#N/A</v>
      </c>
      <c r="X22" t="e">
        <f t="shared" si="10"/>
        <v>#N/A</v>
      </c>
      <c r="Y22" s="17" t="s">
        <v>1323</v>
      </c>
      <c r="Z22" t="s">
        <v>1096</v>
      </c>
      <c r="AA22" t="s">
        <v>1663</v>
      </c>
      <c r="AB22" s="17" t="s">
        <v>24</v>
      </c>
      <c r="AC22" t="s">
        <v>1653</v>
      </c>
      <c r="AE22" t="s">
        <v>1401</v>
      </c>
      <c r="AG22" t="s">
        <v>1654</v>
      </c>
      <c r="AH22" t="s">
        <v>1655</v>
      </c>
    </row>
    <row r="23" spans="1:35" ht="39.75" customHeight="1">
      <c r="A23" s="18"/>
      <c r="B23" s="19"/>
      <c r="C23" s="30"/>
      <c r="D23" s="19"/>
      <c r="E23" s="19"/>
      <c r="F23" s="20"/>
      <c r="G23" s="23"/>
      <c r="H23" s="23"/>
      <c r="I23" s="19"/>
      <c r="J23" s="19"/>
      <c r="K23" s="20"/>
      <c r="L23" s="24"/>
      <c r="N23" t="e">
        <f t="shared" si="0"/>
        <v>#N/A</v>
      </c>
      <c r="O23" t="e">
        <f t="shared" si="1"/>
        <v>#N/A</v>
      </c>
      <c r="P23" t="e">
        <f t="shared" si="2"/>
        <v>#N/A</v>
      </c>
      <c r="Q23" t="e">
        <f t="shared" si="3"/>
        <v>#N/A</v>
      </c>
      <c r="R23" t="e">
        <f t="shared" si="4"/>
        <v>#N/A</v>
      </c>
      <c r="S23" t="e">
        <f t="shared" si="5"/>
        <v>#N/A</v>
      </c>
      <c r="T23" t="e">
        <f t="shared" si="6"/>
        <v>#N/A</v>
      </c>
      <c r="U23" t="e">
        <f t="shared" si="7"/>
        <v>#N/A</v>
      </c>
      <c r="V23" t="e">
        <f t="shared" si="8"/>
        <v>#N/A</v>
      </c>
      <c r="W23" t="e">
        <f t="shared" si="9"/>
        <v>#N/A</v>
      </c>
      <c r="X23" t="e">
        <f t="shared" si="10"/>
        <v>#N/A</v>
      </c>
      <c r="Y23" s="17" t="s">
        <v>636</v>
      </c>
      <c r="Z23" t="s">
        <v>1098</v>
      </c>
      <c r="AA23" t="s">
        <v>1664</v>
      </c>
      <c r="AB23" s="17" t="s">
        <v>24</v>
      </c>
      <c r="AC23" t="s">
        <v>1653</v>
      </c>
      <c r="AE23" t="s">
        <v>1386</v>
      </c>
      <c r="AG23" t="s">
        <v>525</v>
      </c>
      <c r="AH23" t="s">
        <v>1654</v>
      </c>
      <c r="AI23" t="s">
        <v>1655</v>
      </c>
    </row>
    <row r="24" spans="1:34" ht="39.75" customHeight="1">
      <c r="A24" s="18"/>
      <c r="B24" s="19"/>
      <c r="C24" s="30"/>
      <c r="D24" s="19"/>
      <c r="E24" s="19"/>
      <c r="F24" s="20"/>
      <c r="G24" s="23"/>
      <c r="H24" s="23"/>
      <c r="I24" s="19"/>
      <c r="J24" s="19"/>
      <c r="K24" s="20"/>
      <c r="L24" s="24"/>
      <c r="N24" t="e">
        <f t="shared" si="0"/>
        <v>#N/A</v>
      </c>
      <c r="O24" t="e">
        <f t="shared" si="1"/>
        <v>#N/A</v>
      </c>
      <c r="P24" t="e">
        <f t="shared" si="2"/>
        <v>#N/A</v>
      </c>
      <c r="Q24" t="e">
        <f t="shared" si="3"/>
        <v>#N/A</v>
      </c>
      <c r="R24" t="e">
        <f t="shared" si="4"/>
        <v>#N/A</v>
      </c>
      <c r="S24" t="e">
        <f t="shared" si="5"/>
        <v>#N/A</v>
      </c>
      <c r="T24" t="e">
        <f t="shared" si="6"/>
        <v>#N/A</v>
      </c>
      <c r="U24" t="e">
        <f t="shared" si="7"/>
        <v>#N/A</v>
      </c>
      <c r="V24" t="e">
        <f t="shared" si="8"/>
        <v>#N/A</v>
      </c>
      <c r="W24" t="e">
        <f t="shared" si="9"/>
        <v>#N/A</v>
      </c>
      <c r="X24" t="e">
        <f t="shared" si="10"/>
        <v>#N/A</v>
      </c>
      <c r="Y24" s="17" t="s">
        <v>637</v>
      </c>
      <c r="Z24" t="s">
        <v>1096</v>
      </c>
      <c r="AA24" t="s">
        <v>1665</v>
      </c>
      <c r="AB24" s="17" t="s">
        <v>24</v>
      </c>
      <c r="AC24" t="s">
        <v>1653</v>
      </c>
      <c r="AE24" t="s">
        <v>1384</v>
      </c>
      <c r="AG24" t="s">
        <v>1654</v>
      </c>
      <c r="AH24" t="s">
        <v>1655</v>
      </c>
    </row>
    <row r="25" spans="1:34" ht="39.75" customHeight="1">
      <c r="A25" s="18"/>
      <c r="B25" s="19"/>
      <c r="C25" s="30"/>
      <c r="D25" s="19"/>
      <c r="E25" s="19"/>
      <c r="F25" s="20"/>
      <c r="G25" s="23"/>
      <c r="H25" s="23"/>
      <c r="I25" s="19"/>
      <c r="J25" s="19"/>
      <c r="K25" s="20"/>
      <c r="L25" s="24"/>
      <c r="N25" t="e">
        <f t="shared" si="0"/>
        <v>#N/A</v>
      </c>
      <c r="O25" t="e">
        <f t="shared" si="1"/>
        <v>#N/A</v>
      </c>
      <c r="P25" t="e">
        <f t="shared" si="2"/>
        <v>#N/A</v>
      </c>
      <c r="Q25" t="e">
        <f t="shared" si="3"/>
        <v>#N/A</v>
      </c>
      <c r="R25" t="e">
        <f t="shared" si="4"/>
        <v>#N/A</v>
      </c>
      <c r="S25" t="e">
        <f t="shared" si="5"/>
        <v>#N/A</v>
      </c>
      <c r="T25" t="e">
        <f t="shared" si="6"/>
        <v>#N/A</v>
      </c>
      <c r="U25" t="e">
        <f t="shared" si="7"/>
        <v>#N/A</v>
      </c>
      <c r="V25" t="e">
        <f t="shared" si="8"/>
        <v>#N/A</v>
      </c>
      <c r="W25" t="e">
        <f t="shared" si="9"/>
        <v>#N/A</v>
      </c>
      <c r="X25" t="e">
        <f t="shared" si="10"/>
        <v>#N/A</v>
      </c>
      <c r="Y25" s="17" t="s">
        <v>392</v>
      </c>
      <c r="Z25" t="s">
        <v>1093</v>
      </c>
      <c r="AA25" t="s">
        <v>1666</v>
      </c>
      <c r="AB25" s="17" t="s">
        <v>21</v>
      </c>
      <c r="AC25" t="s">
        <v>519</v>
      </c>
      <c r="AE25" t="s">
        <v>1401</v>
      </c>
      <c r="AG25" t="s">
        <v>533</v>
      </c>
      <c r="AH25" t="s">
        <v>523</v>
      </c>
    </row>
    <row r="26" spans="17:34" ht="15">
      <c r="Q26" t="e">
        <f>VLOOKUP($A26,$Y$2:$AJ$316,5,FALSE)</f>
        <v>#N/A</v>
      </c>
      <c r="R26" t="e">
        <f t="shared" si="4"/>
        <v>#N/A</v>
      </c>
      <c r="S26" t="e">
        <f t="shared" si="5"/>
        <v>#N/A</v>
      </c>
      <c r="T26" t="e">
        <f t="shared" si="6"/>
        <v>#N/A</v>
      </c>
      <c r="U26" t="e">
        <f t="shared" si="7"/>
        <v>#N/A</v>
      </c>
      <c r="V26" t="e">
        <f>VLOOKUP($A26,$Y$2:$AJ$316,10,FALSE)</f>
        <v>#N/A</v>
      </c>
      <c r="W26" t="e">
        <f t="shared" si="9"/>
        <v>#N/A</v>
      </c>
      <c r="X26" t="e">
        <f t="shared" si="10"/>
        <v>#N/A</v>
      </c>
      <c r="Y26" s="17" t="s">
        <v>393</v>
      </c>
      <c r="Z26" t="s">
        <v>1093</v>
      </c>
      <c r="AA26" t="s">
        <v>1667</v>
      </c>
      <c r="AB26" s="17" t="s">
        <v>24</v>
      </c>
      <c r="AC26" t="s">
        <v>519</v>
      </c>
      <c r="AE26" t="s">
        <v>1386</v>
      </c>
      <c r="AF26" t="s">
        <v>1112</v>
      </c>
      <c r="AG26" t="s">
        <v>533</v>
      </c>
      <c r="AH26" t="s">
        <v>523</v>
      </c>
    </row>
    <row r="27" spans="25:35" ht="15">
      <c r="Y27" s="17" t="s">
        <v>1324</v>
      </c>
      <c r="Z27" t="s">
        <v>1098</v>
      </c>
      <c r="AA27" t="s">
        <v>1663</v>
      </c>
      <c r="AB27" s="17" t="s">
        <v>24</v>
      </c>
      <c r="AC27" t="s">
        <v>520</v>
      </c>
      <c r="AE27" t="s">
        <v>1401</v>
      </c>
      <c r="AF27" t="s">
        <v>1110</v>
      </c>
      <c r="AG27" t="s">
        <v>535</v>
      </c>
      <c r="AH27" t="s">
        <v>528</v>
      </c>
      <c r="AI27" t="s">
        <v>1654</v>
      </c>
    </row>
    <row r="28" spans="25:35" ht="15">
      <c r="Y28" s="17" t="s">
        <v>1325</v>
      </c>
      <c r="Z28" t="s">
        <v>1096</v>
      </c>
      <c r="AA28" t="s">
        <v>1663</v>
      </c>
      <c r="AB28" s="17" t="s">
        <v>24</v>
      </c>
      <c r="AC28" t="s">
        <v>520</v>
      </c>
      <c r="AE28" t="s">
        <v>1401</v>
      </c>
      <c r="AF28" t="s">
        <v>1111</v>
      </c>
      <c r="AG28" t="s">
        <v>535</v>
      </c>
      <c r="AH28" t="s">
        <v>1654</v>
      </c>
      <c r="AI28" t="s">
        <v>1655</v>
      </c>
    </row>
    <row r="29" spans="25:36" ht="15">
      <c r="Y29" s="17" t="s">
        <v>175</v>
      </c>
      <c r="Z29" t="s">
        <v>1098</v>
      </c>
      <c r="AA29" t="s">
        <v>1668</v>
      </c>
      <c r="AB29" s="17" t="s">
        <v>24</v>
      </c>
      <c r="AC29" t="s">
        <v>520</v>
      </c>
      <c r="AE29" t="s">
        <v>1386</v>
      </c>
      <c r="AF29" t="s">
        <v>1113</v>
      </c>
      <c r="AG29" t="s">
        <v>535</v>
      </c>
      <c r="AH29" t="s">
        <v>525</v>
      </c>
      <c r="AI29" t="s">
        <v>1654</v>
      </c>
      <c r="AJ29" t="s">
        <v>1655</v>
      </c>
    </row>
    <row r="30" spans="25:35" ht="15">
      <c r="Y30" s="17" t="s">
        <v>638</v>
      </c>
      <c r="Z30" t="s">
        <v>1096</v>
      </c>
      <c r="AA30" t="s">
        <v>1669</v>
      </c>
      <c r="AB30" t="s">
        <v>24</v>
      </c>
      <c r="AC30" t="s">
        <v>520</v>
      </c>
      <c r="AE30" t="s">
        <v>1384</v>
      </c>
      <c r="AF30" t="s">
        <v>1114</v>
      </c>
      <c r="AG30" t="s">
        <v>535</v>
      </c>
      <c r="AH30" t="s">
        <v>1654</v>
      </c>
      <c r="AI30" t="s">
        <v>1655</v>
      </c>
    </row>
    <row r="31" spans="25:36" ht="15">
      <c r="Y31" s="17" t="s">
        <v>394</v>
      </c>
      <c r="Z31" t="s">
        <v>1096</v>
      </c>
      <c r="AA31" t="s">
        <v>1670</v>
      </c>
      <c r="AB31" t="s">
        <v>20</v>
      </c>
      <c r="AC31" t="s">
        <v>1653</v>
      </c>
      <c r="AE31" t="s">
        <v>1528</v>
      </c>
      <c r="AF31" t="s">
        <v>1115</v>
      </c>
      <c r="AG31" t="s">
        <v>1654</v>
      </c>
      <c r="AH31" t="s">
        <v>525</v>
      </c>
      <c r="AI31" t="s">
        <v>1655</v>
      </c>
      <c r="AJ31" t="s">
        <v>525</v>
      </c>
    </row>
    <row r="32" spans="25:32" ht="15">
      <c r="Y32" s="17" t="s">
        <v>395</v>
      </c>
      <c r="Z32" t="s">
        <v>1095</v>
      </c>
      <c r="AA32" t="s">
        <v>1671</v>
      </c>
      <c r="AB32" t="s">
        <v>23</v>
      </c>
      <c r="AC32" t="s">
        <v>519</v>
      </c>
      <c r="AD32" t="s">
        <v>375</v>
      </c>
      <c r="AE32" t="s">
        <v>1528</v>
      </c>
      <c r="AF32" t="s">
        <v>1116</v>
      </c>
    </row>
    <row r="33" spans="25:34" ht="15">
      <c r="Y33" s="17" t="s">
        <v>396</v>
      </c>
      <c r="Z33" t="s">
        <v>1093</v>
      </c>
      <c r="AA33" t="s">
        <v>1672</v>
      </c>
      <c r="AB33" t="s">
        <v>21</v>
      </c>
      <c r="AC33" t="s">
        <v>1673</v>
      </c>
      <c r="AD33" t="s">
        <v>366</v>
      </c>
      <c r="AE33" t="s">
        <v>710</v>
      </c>
      <c r="AF33" t="s">
        <v>1117</v>
      </c>
      <c r="AG33" t="s">
        <v>1656</v>
      </c>
      <c r="AH33" t="s">
        <v>1674</v>
      </c>
    </row>
    <row r="34" spans="25:34" ht="15">
      <c r="Y34" s="17" t="s">
        <v>397</v>
      </c>
      <c r="Z34" t="s">
        <v>1093</v>
      </c>
      <c r="AA34" t="s">
        <v>1675</v>
      </c>
      <c r="AB34" t="s">
        <v>20</v>
      </c>
      <c r="AC34" t="s">
        <v>1653</v>
      </c>
      <c r="AE34" t="s">
        <v>1528</v>
      </c>
      <c r="AH34" t="s">
        <v>523</v>
      </c>
    </row>
    <row r="35" spans="25:34" ht="15">
      <c r="Y35" s="17" t="s">
        <v>66</v>
      </c>
      <c r="Z35" t="s">
        <v>1093</v>
      </c>
      <c r="AA35" t="s">
        <v>1676</v>
      </c>
      <c r="AB35" t="s">
        <v>28</v>
      </c>
      <c r="AC35" t="s">
        <v>1653</v>
      </c>
      <c r="AG35" t="s">
        <v>525</v>
      </c>
      <c r="AH35" t="s">
        <v>525</v>
      </c>
    </row>
    <row r="36" spans="25:33" ht="15">
      <c r="Y36" s="17" t="s">
        <v>398</v>
      </c>
      <c r="Z36" t="s">
        <v>1101</v>
      </c>
      <c r="AA36" t="s">
        <v>1677</v>
      </c>
      <c r="AB36" t="s">
        <v>25</v>
      </c>
      <c r="AC36" t="s">
        <v>519</v>
      </c>
      <c r="AD36" t="s">
        <v>367</v>
      </c>
      <c r="AE36" t="s">
        <v>710</v>
      </c>
      <c r="AF36" t="s">
        <v>1118</v>
      </c>
      <c r="AG36" t="s">
        <v>539</v>
      </c>
    </row>
    <row r="37" spans="25:31" ht="15">
      <c r="Y37" s="17" t="s">
        <v>399</v>
      </c>
      <c r="Z37" t="s">
        <v>1095</v>
      </c>
      <c r="AA37" t="s">
        <v>1678</v>
      </c>
      <c r="AB37" t="s">
        <v>29</v>
      </c>
      <c r="AC37" t="s">
        <v>521</v>
      </c>
      <c r="AD37" t="s">
        <v>368</v>
      </c>
      <c r="AE37" t="s">
        <v>710</v>
      </c>
    </row>
    <row r="38" spans="25:34" ht="15">
      <c r="Y38" s="17" t="s">
        <v>140</v>
      </c>
      <c r="Z38" t="s">
        <v>1093</v>
      </c>
      <c r="AA38" t="s">
        <v>942</v>
      </c>
      <c r="AB38" t="s">
        <v>28</v>
      </c>
      <c r="AC38" t="s">
        <v>1653</v>
      </c>
      <c r="AD38" t="s">
        <v>373</v>
      </c>
      <c r="AE38" t="s">
        <v>710</v>
      </c>
      <c r="AF38" t="s">
        <v>1119</v>
      </c>
      <c r="AG38" t="s">
        <v>525</v>
      </c>
      <c r="AH38" t="s">
        <v>525</v>
      </c>
    </row>
    <row r="39" spans="25:32" ht="15">
      <c r="Y39" s="17" t="s">
        <v>400</v>
      </c>
      <c r="Z39" t="s">
        <v>1101</v>
      </c>
      <c r="AA39" t="s">
        <v>1679</v>
      </c>
      <c r="AB39" t="s">
        <v>20</v>
      </c>
      <c r="AC39" t="s">
        <v>516</v>
      </c>
      <c r="AD39" t="s">
        <v>367</v>
      </c>
      <c r="AE39" t="s">
        <v>1528</v>
      </c>
      <c r="AF39" t="s">
        <v>1120</v>
      </c>
    </row>
    <row r="40" spans="25:34" ht="15">
      <c r="Y40" s="17" t="s">
        <v>639</v>
      </c>
      <c r="Z40" t="s">
        <v>1093</v>
      </c>
      <c r="AA40" t="s">
        <v>1680</v>
      </c>
      <c r="AB40" t="s">
        <v>20</v>
      </c>
      <c r="AC40" t="s">
        <v>1653</v>
      </c>
      <c r="AE40" t="s">
        <v>1528</v>
      </c>
      <c r="AH40" t="s">
        <v>523</v>
      </c>
    </row>
    <row r="41" spans="25:32" ht="15">
      <c r="Y41" s="17" t="s">
        <v>401</v>
      </c>
      <c r="Z41" t="s">
        <v>1095</v>
      </c>
      <c r="AA41" t="s">
        <v>1681</v>
      </c>
      <c r="AB41" t="s">
        <v>29</v>
      </c>
      <c r="AC41" t="s">
        <v>517</v>
      </c>
      <c r="AD41" t="s">
        <v>368</v>
      </c>
      <c r="AE41" t="s">
        <v>1528</v>
      </c>
      <c r="AF41" t="s">
        <v>1121</v>
      </c>
    </row>
    <row r="42" spans="25:35" ht="15">
      <c r="Y42" s="17" t="s">
        <v>95</v>
      </c>
      <c r="Z42" t="s">
        <v>1098</v>
      </c>
      <c r="AA42" t="s">
        <v>1682</v>
      </c>
      <c r="AB42" t="s">
        <v>23</v>
      </c>
      <c r="AC42" t="s">
        <v>517</v>
      </c>
      <c r="AD42" t="s">
        <v>365</v>
      </c>
      <c r="AE42" t="s">
        <v>710</v>
      </c>
      <c r="AF42" t="s">
        <v>1122</v>
      </c>
      <c r="AG42" t="s">
        <v>532</v>
      </c>
      <c r="AH42" t="s">
        <v>534</v>
      </c>
      <c r="AI42" t="s">
        <v>535</v>
      </c>
    </row>
    <row r="43" spans="25:32" ht="15">
      <c r="Y43" s="17" t="s">
        <v>402</v>
      </c>
      <c r="Z43" t="s">
        <v>1101</v>
      </c>
      <c r="AA43" t="s">
        <v>1683</v>
      </c>
      <c r="AB43" t="s">
        <v>23</v>
      </c>
      <c r="AC43" t="s">
        <v>521</v>
      </c>
      <c r="AD43" t="s">
        <v>374</v>
      </c>
      <c r="AF43" t="s">
        <v>1123</v>
      </c>
    </row>
    <row r="44" spans="25:34" ht="15">
      <c r="Y44" s="17" t="s">
        <v>176</v>
      </c>
      <c r="Z44" t="s">
        <v>1096</v>
      </c>
      <c r="AA44" t="s">
        <v>1684</v>
      </c>
      <c r="AB44" t="s">
        <v>21</v>
      </c>
      <c r="AC44" t="s">
        <v>521</v>
      </c>
      <c r="AE44" t="s">
        <v>1528</v>
      </c>
      <c r="AG44" t="s">
        <v>523</v>
      </c>
      <c r="AH44" t="s">
        <v>523</v>
      </c>
    </row>
    <row r="45" spans="25:34" ht="15">
      <c r="Y45" s="17" t="s">
        <v>1326</v>
      </c>
      <c r="Z45" t="s">
        <v>1098</v>
      </c>
      <c r="AA45" t="s">
        <v>1685</v>
      </c>
      <c r="AB45" t="s">
        <v>21</v>
      </c>
      <c r="AC45" t="s">
        <v>521</v>
      </c>
      <c r="AE45" t="s">
        <v>710</v>
      </c>
      <c r="AF45" t="s">
        <v>1124</v>
      </c>
      <c r="AG45" t="s">
        <v>523</v>
      </c>
      <c r="AH45" t="s">
        <v>525</v>
      </c>
    </row>
    <row r="46" spans="25:35" ht="15">
      <c r="Y46" s="17" t="s">
        <v>1686</v>
      </c>
      <c r="Z46" t="s">
        <v>1098</v>
      </c>
      <c r="AA46" t="s">
        <v>1687</v>
      </c>
      <c r="AB46" t="s">
        <v>20</v>
      </c>
      <c r="AC46" t="s">
        <v>1653</v>
      </c>
      <c r="AE46" t="s">
        <v>1014</v>
      </c>
      <c r="AF46" t="s">
        <v>1688</v>
      </c>
      <c r="AG46" t="s">
        <v>525</v>
      </c>
      <c r="AH46" t="s">
        <v>525</v>
      </c>
      <c r="AI46" t="s">
        <v>528</v>
      </c>
    </row>
    <row r="47" spans="25:33" ht="15">
      <c r="Y47" s="17" t="s">
        <v>177</v>
      </c>
      <c r="Z47" t="s">
        <v>1098</v>
      </c>
      <c r="AA47" t="s">
        <v>943</v>
      </c>
      <c r="AB47" t="s">
        <v>24</v>
      </c>
      <c r="AC47" t="s">
        <v>1653</v>
      </c>
      <c r="AE47" t="s">
        <v>1386</v>
      </c>
      <c r="AF47" t="s">
        <v>1125</v>
      </c>
      <c r="AG47" t="s">
        <v>1654</v>
      </c>
    </row>
    <row r="48" spans="25:34" ht="15">
      <c r="Y48" s="17" t="s">
        <v>403</v>
      </c>
      <c r="Z48" t="s">
        <v>1093</v>
      </c>
      <c r="AA48" t="s">
        <v>944</v>
      </c>
      <c r="AB48" t="s">
        <v>23</v>
      </c>
      <c r="AC48" t="s">
        <v>521</v>
      </c>
      <c r="AD48" t="s">
        <v>359</v>
      </c>
      <c r="AE48" t="s">
        <v>1401</v>
      </c>
      <c r="AF48" t="s">
        <v>1126</v>
      </c>
      <c r="AG48" t="s">
        <v>523</v>
      </c>
      <c r="AH48" t="s">
        <v>523</v>
      </c>
    </row>
    <row r="49" spans="25:33" ht="15">
      <c r="Y49" s="17" t="s">
        <v>640</v>
      </c>
      <c r="Z49" t="s">
        <v>1101</v>
      </c>
      <c r="AA49" t="s">
        <v>1689</v>
      </c>
      <c r="AB49" t="s">
        <v>25</v>
      </c>
      <c r="AC49" t="s">
        <v>520</v>
      </c>
      <c r="AE49" t="s">
        <v>1528</v>
      </c>
      <c r="AF49" t="s">
        <v>1127</v>
      </c>
      <c r="AG49" t="s">
        <v>523</v>
      </c>
    </row>
    <row r="50" spans="25:32" ht="15">
      <c r="Y50" s="17" t="s">
        <v>404</v>
      </c>
      <c r="Z50" t="s">
        <v>1095</v>
      </c>
      <c r="AA50" t="s">
        <v>1690</v>
      </c>
      <c r="AB50" t="s">
        <v>1128</v>
      </c>
      <c r="AC50" t="s">
        <v>522</v>
      </c>
      <c r="AD50" t="s">
        <v>375</v>
      </c>
      <c r="AF50" t="s">
        <v>1129</v>
      </c>
    </row>
    <row r="51" spans="25:35" ht="15">
      <c r="Y51" s="17" t="s">
        <v>405</v>
      </c>
      <c r="Z51" t="s">
        <v>1098</v>
      </c>
      <c r="AA51" t="s">
        <v>1691</v>
      </c>
      <c r="AB51" t="s">
        <v>20</v>
      </c>
      <c r="AC51" t="s">
        <v>520</v>
      </c>
      <c r="AF51" t="s">
        <v>1130</v>
      </c>
      <c r="AG51" t="s">
        <v>523</v>
      </c>
      <c r="AH51" t="s">
        <v>535</v>
      </c>
      <c r="AI51" t="s">
        <v>523</v>
      </c>
    </row>
    <row r="52" spans="25:31" ht="15">
      <c r="Y52" s="17" t="s">
        <v>406</v>
      </c>
      <c r="Z52" t="s">
        <v>1098</v>
      </c>
      <c r="AA52" t="s">
        <v>945</v>
      </c>
      <c r="AB52" t="s">
        <v>21</v>
      </c>
      <c r="AC52" t="s">
        <v>10</v>
      </c>
      <c r="AD52" t="s">
        <v>372</v>
      </c>
      <c r="AE52" t="s">
        <v>1528</v>
      </c>
    </row>
    <row r="53" spans="25:32" ht="15">
      <c r="Y53" s="17" t="s">
        <v>641</v>
      </c>
      <c r="Z53" t="s">
        <v>1095</v>
      </c>
      <c r="AA53" t="s">
        <v>1692</v>
      </c>
      <c r="AB53" t="s">
        <v>23</v>
      </c>
      <c r="AC53" t="s">
        <v>521</v>
      </c>
      <c r="AD53" t="s">
        <v>361</v>
      </c>
      <c r="AF53" t="s">
        <v>1131</v>
      </c>
    </row>
    <row r="54" spans="25:33" ht="15">
      <c r="Y54" s="17" t="s">
        <v>407</v>
      </c>
      <c r="Z54" t="s">
        <v>1101</v>
      </c>
      <c r="AA54" t="s">
        <v>1693</v>
      </c>
      <c r="AB54" t="s">
        <v>23</v>
      </c>
      <c r="AC54" t="s">
        <v>1653</v>
      </c>
      <c r="AD54" t="s">
        <v>374</v>
      </c>
      <c r="AE54" t="s">
        <v>1528</v>
      </c>
      <c r="AF54" t="s">
        <v>1132</v>
      </c>
      <c r="AG54" t="s">
        <v>530</v>
      </c>
    </row>
    <row r="55" spans="25:36" ht="15">
      <c r="Y55" s="17" t="s">
        <v>408</v>
      </c>
      <c r="Z55" t="s">
        <v>1096</v>
      </c>
      <c r="AA55" t="s">
        <v>1694</v>
      </c>
      <c r="AB55" t="s">
        <v>23</v>
      </c>
      <c r="AC55" t="s">
        <v>519</v>
      </c>
      <c r="AD55" t="s">
        <v>371</v>
      </c>
      <c r="AE55" t="s">
        <v>1528</v>
      </c>
      <c r="AF55" t="s">
        <v>1133</v>
      </c>
      <c r="AG55" t="s">
        <v>1695</v>
      </c>
      <c r="AH55" t="s">
        <v>1696</v>
      </c>
      <c r="AI55" t="s">
        <v>1654</v>
      </c>
      <c r="AJ55" t="s">
        <v>1696</v>
      </c>
    </row>
    <row r="56" spans="25:31" ht="15">
      <c r="Y56" s="17" t="s">
        <v>409</v>
      </c>
      <c r="Z56" t="s">
        <v>1095</v>
      </c>
      <c r="AA56" t="s">
        <v>1697</v>
      </c>
      <c r="AB56" t="s">
        <v>21</v>
      </c>
      <c r="AC56" t="s">
        <v>519</v>
      </c>
      <c r="AD56" t="s">
        <v>374</v>
      </c>
      <c r="AE56" t="s">
        <v>1528</v>
      </c>
    </row>
    <row r="57" spans="25:33" ht="15">
      <c r="Y57" s="17" t="s">
        <v>642</v>
      </c>
      <c r="Z57" t="s">
        <v>1101</v>
      </c>
      <c r="AA57" t="s">
        <v>1698</v>
      </c>
      <c r="AB57" t="s">
        <v>21</v>
      </c>
      <c r="AC57" t="s">
        <v>521</v>
      </c>
      <c r="AD57" t="s">
        <v>374</v>
      </c>
      <c r="AE57" t="s">
        <v>1528</v>
      </c>
      <c r="AF57" t="s">
        <v>1134</v>
      </c>
      <c r="AG57" t="s">
        <v>525</v>
      </c>
    </row>
    <row r="58" spans="25:34" ht="15">
      <c r="Y58" s="17" t="s">
        <v>410</v>
      </c>
      <c r="Z58" t="s">
        <v>1093</v>
      </c>
      <c r="AA58" t="s">
        <v>1699</v>
      </c>
      <c r="AB58" t="s">
        <v>24</v>
      </c>
      <c r="AC58" t="s">
        <v>522</v>
      </c>
      <c r="AD58" t="s">
        <v>366</v>
      </c>
      <c r="AE58" t="s">
        <v>1386</v>
      </c>
      <c r="AF58" t="s">
        <v>1135</v>
      </c>
      <c r="AG58" t="s">
        <v>523</v>
      </c>
      <c r="AH58" t="s">
        <v>523</v>
      </c>
    </row>
    <row r="59" spans="25:33" ht="15">
      <c r="Y59" s="17" t="s">
        <v>411</v>
      </c>
      <c r="Z59" t="s">
        <v>1101</v>
      </c>
      <c r="AA59" t="s">
        <v>946</v>
      </c>
      <c r="AB59" t="s">
        <v>28</v>
      </c>
      <c r="AC59" t="s">
        <v>521</v>
      </c>
      <c r="AD59" t="s">
        <v>360</v>
      </c>
      <c r="AG59" t="s">
        <v>523</v>
      </c>
    </row>
    <row r="60" spans="25:33" ht="15">
      <c r="Y60" s="17" t="s">
        <v>116</v>
      </c>
      <c r="Z60" t="s">
        <v>1096</v>
      </c>
      <c r="AA60" t="s">
        <v>1700</v>
      </c>
      <c r="AB60" t="s">
        <v>21</v>
      </c>
      <c r="AC60" t="s">
        <v>1653</v>
      </c>
      <c r="AD60" t="s">
        <v>371</v>
      </c>
      <c r="AE60" t="s">
        <v>710</v>
      </c>
      <c r="AF60" t="s">
        <v>1097</v>
      </c>
      <c r="AG60" t="s">
        <v>1654</v>
      </c>
    </row>
    <row r="61" spans="25:32" ht="15">
      <c r="Y61" s="17" t="s">
        <v>131</v>
      </c>
      <c r="Z61" t="s">
        <v>1136</v>
      </c>
      <c r="AA61" t="s">
        <v>1701</v>
      </c>
      <c r="AB61" t="s">
        <v>20</v>
      </c>
      <c r="AC61" t="s">
        <v>1653</v>
      </c>
      <c r="AE61" t="s">
        <v>1528</v>
      </c>
      <c r="AF61" t="s">
        <v>1137</v>
      </c>
    </row>
    <row r="62" spans="25:34" ht="15">
      <c r="Y62" s="17" t="s">
        <v>132</v>
      </c>
      <c r="Z62" t="s">
        <v>1093</v>
      </c>
      <c r="AA62" t="s">
        <v>1702</v>
      </c>
      <c r="AB62" t="s">
        <v>21</v>
      </c>
      <c r="AC62" t="s">
        <v>520</v>
      </c>
      <c r="AE62" t="s">
        <v>1528</v>
      </c>
      <c r="AF62" t="s">
        <v>1138</v>
      </c>
      <c r="AG62" t="s">
        <v>535</v>
      </c>
      <c r="AH62" t="s">
        <v>536</v>
      </c>
    </row>
    <row r="63" spans="25:32" ht="15">
      <c r="Y63" s="17" t="s">
        <v>412</v>
      </c>
      <c r="Z63" t="s">
        <v>1095</v>
      </c>
      <c r="AA63" t="s">
        <v>1703</v>
      </c>
      <c r="AB63" t="s">
        <v>20</v>
      </c>
      <c r="AC63" t="s">
        <v>520</v>
      </c>
      <c r="AE63" t="s">
        <v>1528</v>
      </c>
      <c r="AF63" t="s">
        <v>1139</v>
      </c>
    </row>
    <row r="64" spans="25:31" ht="15">
      <c r="Y64" s="17" t="s">
        <v>413</v>
      </c>
      <c r="Z64" t="s">
        <v>1095</v>
      </c>
      <c r="AA64" t="s">
        <v>947</v>
      </c>
      <c r="AB64" t="s">
        <v>29</v>
      </c>
      <c r="AC64" t="s">
        <v>520</v>
      </c>
      <c r="AE64" t="s">
        <v>1528</v>
      </c>
    </row>
    <row r="65" spans="25:32" ht="15">
      <c r="Y65" s="17" t="s">
        <v>414</v>
      </c>
      <c r="Z65" t="s">
        <v>1136</v>
      </c>
      <c r="AA65" t="s">
        <v>1704</v>
      </c>
      <c r="AB65" t="s">
        <v>20</v>
      </c>
      <c r="AC65" t="s">
        <v>520</v>
      </c>
      <c r="AE65" t="s">
        <v>1528</v>
      </c>
      <c r="AF65" t="s">
        <v>1140</v>
      </c>
    </row>
    <row r="66" spans="25:32" ht="15">
      <c r="Y66" s="17" t="s">
        <v>178</v>
      </c>
      <c r="Z66" t="s">
        <v>1136</v>
      </c>
      <c r="AA66" t="s">
        <v>1705</v>
      </c>
      <c r="AB66" t="s">
        <v>20</v>
      </c>
      <c r="AC66" t="s">
        <v>520</v>
      </c>
      <c r="AE66" t="s">
        <v>1528</v>
      </c>
      <c r="AF66" t="s">
        <v>1141</v>
      </c>
    </row>
    <row r="67" spans="25:34" ht="15">
      <c r="Y67" s="17" t="s">
        <v>1327</v>
      </c>
      <c r="Z67" t="s">
        <v>1098</v>
      </c>
      <c r="AA67" t="s">
        <v>1706</v>
      </c>
      <c r="AB67" t="s">
        <v>20</v>
      </c>
      <c r="AC67" t="s">
        <v>1653</v>
      </c>
      <c r="AE67" t="s">
        <v>1528</v>
      </c>
      <c r="AF67" t="s">
        <v>1142</v>
      </c>
      <c r="AH67" t="s">
        <v>525</v>
      </c>
    </row>
    <row r="68" spans="25:34" ht="15">
      <c r="Y68" s="17" t="s">
        <v>1328</v>
      </c>
      <c r="Z68" t="s">
        <v>1096</v>
      </c>
      <c r="AA68" t="s">
        <v>1706</v>
      </c>
      <c r="AB68" t="s">
        <v>20</v>
      </c>
      <c r="AC68" t="s">
        <v>1653</v>
      </c>
      <c r="AE68" t="s">
        <v>1528</v>
      </c>
      <c r="AF68" t="s">
        <v>1143</v>
      </c>
      <c r="AH68" t="s">
        <v>525</v>
      </c>
    </row>
    <row r="69" spans="25:34" ht="15">
      <c r="Y69" s="17" t="s">
        <v>643</v>
      </c>
      <c r="Z69" t="s">
        <v>1098</v>
      </c>
      <c r="AA69" t="s">
        <v>1707</v>
      </c>
      <c r="AB69" t="s">
        <v>27</v>
      </c>
      <c r="AC69" t="s">
        <v>521</v>
      </c>
      <c r="AD69" t="s">
        <v>358</v>
      </c>
      <c r="AE69" t="s">
        <v>1401</v>
      </c>
      <c r="AF69" t="s">
        <v>1144</v>
      </c>
      <c r="AG69" t="s">
        <v>523</v>
      </c>
      <c r="AH69" t="s">
        <v>527</v>
      </c>
    </row>
    <row r="70" spans="25:34" ht="15">
      <c r="Y70" s="17" t="s">
        <v>644</v>
      </c>
      <c r="Z70" t="s">
        <v>1098</v>
      </c>
      <c r="AA70" t="s">
        <v>1708</v>
      </c>
      <c r="AB70" t="s">
        <v>27</v>
      </c>
      <c r="AC70" t="s">
        <v>521</v>
      </c>
      <c r="AD70" t="s">
        <v>358</v>
      </c>
      <c r="AE70" t="s">
        <v>1401</v>
      </c>
      <c r="AF70" t="s">
        <v>1145</v>
      </c>
      <c r="AG70" t="s">
        <v>523</v>
      </c>
      <c r="AH70" t="s">
        <v>527</v>
      </c>
    </row>
    <row r="71" spans="25:34" ht="15">
      <c r="Y71" s="17" t="s">
        <v>645</v>
      </c>
      <c r="Z71" t="s">
        <v>1098</v>
      </c>
      <c r="AA71" t="s">
        <v>1709</v>
      </c>
      <c r="AB71" t="s">
        <v>27</v>
      </c>
      <c r="AC71" t="s">
        <v>521</v>
      </c>
      <c r="AD71" t="s">
        <v>365</v>
      </c>
      <c r="AF71" t="s">
        <v>1146</v>
      </c>
      <c r="AG71" t="s">
        <v>523</v>
      </c>
      <c r="AH71" t="s">
        <v>527</v>
      </c>
    </row>
    <row r="72" spans="25:34" ht="15">
      <c r="Y72" s="17" t="s">
        <v>415</v>
      </c>
      <c r="Z72" t="s">
        <v>1093</v>
      </c>
      <c r="AA72" t="s">
        <v>1710</v>
      </c>
      <c r="AB72" t="s">
        <v>23</v>
      </c>
      <c r="AC72" t="s">
        <v>519</v>
      </c>
      <c r="AD72" t="s">
        <v>373</v>
      </c>
      <c r="AF72" t="s">
        <v>1147</v>
      </c>
      <c r="AH72" t="s">
        <v>524</v>
      </c>
    </row>
    <row r="73" spans="25:34" ht="15">
      <c r="Y73" s="17" t="s">
        <v>646</v>
      </c>
      <c r="Z73" t="s">
        <v>1098</v>
      </c>
      <c r="AA73" t="s">
        <v>1711</v>
      </c>
      <c r="AB73" t="s">
        <v>21</v>
      </c>
      <c r="AC73" t="s">
        <v>519</v>
      </c>
      <c r="AD73" t="s">
        <v>372</v>
      </c>
      <c r="AE73" t="s">
        <v>1528</v>
      </c>
      <c r="AF73" t="s">
        <v>1148</v>
      </c>
      <c r="AH73" t="s">
        <v>534</v>
      </c>
    </row>
    <row r="74" spans="25:35" ht="15">
      <c r="Y74" s="17" t="s">
        <v>179</v>
      </c>
      <c r="Z74" t="s">
        <v>1098</v>
      </c>
      <c r="AA74" t="s">
        <v>1712</v>
      </c>
      <c r="AB74" t="s">
        <v>21</v>
      </c>
      <c r="AC74" t="s">
        <v>1653</v>
      </c>
      <c r="AE74" t="s">
        <v>1528</v>
      </c>
      <c r="AF74" t="s">
        <v>1149</v>
      </c>
      <c r="AG74" t="s">
        <v>523</v>
      </c>
      <c r="AH74" t="s">
        <v>536</v>
      </c>
      <c r="AI74" t="s">
        <v>523</v>
      </c>
    </row>
    <row r="75" spans="25:33" ht="15">
      <c r="Y75" s="17" t="s">
        <v>416</v>
      </c>
      <c r="Z75" t="s">
        <v>1101</v>
      </c>
      <c r="AA75" t="s">
        <v>1713</v>
      </c>
      <c r="AB75" t="s">
        <v>21</v>
      </c>
      <c r="AC75" t="s">
        <v>1653</v>
      </c>
      <c r="AE75" t="s">
        <v>1528</v>
      </c>
      <c r="AF75" t="s">
        <v>1150</v>
      </c>
      <c r="AG75" t="s">
        <v>525</v>
      </c>
    </row>
    <row r="76" spans="25:33" ht="15">
      <c r="Y76" s="17" t="s">
        <v>647</v>
      </c>
      <c r="Z76" t="s">
        <v>1101</v>
      </c>
      <c r="AA76" t="s">
        <v>1714</v>
      </c>
      <c r="AB76" t="s">
        <v>25</v>
      </c>
      <c r="AC76" t="s">
        <v>519</v>
      </c>
      <c r="AE76" t="s">
        <v>1528</v>
      </c>
      <c r="AF76" t="s">
        <v>1151</v>
      </c>
      <c r="AG76" t="s">
        <v>533</v>
      </c>
    </row>
    <row r="77" spans="25:32" ht="15">
      <c r="Y77" s="17" t="s">
        <v>417</v>
      </c>
      <c r="Z77" t="s">
        <v>1095</v>
      </c>
      <c r="AA77" t="s">
        <v>948</v>
      </c>
      <c r="AB77" t="s">
        <v>21</v>
      </c>
      <c r="AC77" t="s">
        <v>10</v>
      </c>
      <c r="AE77" t="s">
        <v>1528</v>
      </c>
      <c r="AF77" t="s">
        <v>1152</v>
      </c>
    </row>
    <row r="78" spans="25:35" ht="15">
      <c r="Y78" s="17" t="s">
        <v>45</v>
      </c>
      <c r="Z78" t="s">
        <v>1098</v>
      </c>
      <c r="AA78" t="s">
        <v>949</v>
      </c>
      <c r="AB78" t="s">
        <v>21</v>
      </c>
      <c r="AC78" t="s">
        <v>1653</v>
      </c>
      <c r="AE78" t="s">
        <v>710</v>
      </c>
      <c r="AG78" t="s">
        <v>1654</v>
      </c>
      <c r="AH78" t="s">
        <v>1655</v>
      </c>
      <c r="AI78" t="s">
        <v>537</v>
      </c>
    </row>
    <row r="79" spans="25:34" ht="15">
      <c r="Y79" s="17" t="s">
        <v>418</v>
      </c>
      <c r="Z79" t="s">
        <v>1093</v>
      </c>
      <c r="AA79" t="s">
        <v>950</v>
      </c>
      <c r="AB79" t="s">
        <v>25</v>
      </c>
      <c r="AC79" t="s">
        <v>519</v>
      </c>
      <c r="AD79" t="s">
        <v>359</v>
      </c>
      <c r="AE79" t="s">
        <v>1528</v>
      </c>
      <c r="AG79" t="s">
        <v>523</v>
      </c>
      <c r="AH79" t="s">
        <v>523</v>
      </c>
    </row>
    <row r="80" spans="25:34" ht="15">
      <c r="Y80" s="17" t="s">
        <v>648</v>
      </c>
      <c r="Z80" t="s">
        <v>1096</v>
      </c>
      <c r="AA80" t="s">
        <v>1715</v>
      </c>
      <c r="AB80" t="s">
        <v>21</v>
      </c>
      <c r="AC80" t="s">
        <v>1653</v>
      </c>
      <c r="AD80" t="s">
        <v>371</v>
      </c>
      <c r="AF80" t="s">
        <v>1153</v>
      </c>
      <c r="AG80" t="s">
        <v>1654</v>
      </c>
      <c r="AH80" t="s">
        <v>1655</v>
      </c>
    </row>
    <row r="81" spans="25:34" ht="15">
      <c r="Y81" s="17" t="s">
        <v>419</v>
      </c>
      <c r="Z81" t="s">
        <v>1098</v>
      </c>
      <c r="AA81" t="s">
        <v>1716</v>
      </c>
      <c r="AB81" t="s">
        <v>28</v>
      </c>
      <c r="AC81" t="s">
        <v>521</v>
      </c>
      <c r="AD81" t="s">
        <v>358</v>
      </c>
      <c r="AE81" t="s">
        <v>1528</v>
      </c>
      <c r="AF81" t="s">
        <v>1154</v>
      </c>
      <c r="AH81" t="s">
        <v>525</v>
      </c>
    </row>
    <row r="82" spans="25:33" ht="15">
      <c r="Y82" s="17" t="s">
        <v>420</v>
      </c>
      <c r="Z82" t="s">
        <v>1093</v>
      </c>
      <c r="AA82" t="s">
        <v>1717</v>
      </c>
      <c r="AB82" t="s">
        <v>28</v>
      </c>
      <c r="AC82" t="s">
        <v>519</v>
      </c>
      <c r="AD82" t="s">
        <v>366</v>
      </c>
      <c r="AF82" t="s">
        <v>1155</v>
      </c>
      <c r="AG82" t="s">
        <v>525</v>
      </c>
    </row>
    <row r="83" spans="25:33" ht="15">
      <c r="Y83" s="17" t="s">
        <v>649</v>
      </c>
      <c r="Z83" t="s">
        <v>1101</v>
      </c>
      <c r="AA83" t="s">
        <v>1718</v>
      </c>
      <c r="AB83" t="s">
        <v>28</v>
      </c>
      <c r="AC83" t="s">
        <v>517</v>
      </c>
      <c r="AD83" t="s">
        <v>367</v>
      </c>
      <c r="AE83" t="s">
        <v>1528</v>
      </c>
      <c r="AF83" t="s">
        <v>1156</v>
      </c>
      <c r="AG83" t="s">
        <v>523</v>
      </c>
    </row>
    <row r="84" spans="25:34" ht="15">
      <c r="Y84" s="17" t="s">
        <v>421</v>
      </c>
      <c r="Z84" t="s">
        <v>1093</v>
      </c>
      <c r="AA84" t="s">
        <v>1719</v>
      </c>
      <c r="AB84" t="s">
        <v>28</v>
      </c>
      <c r="AC84" t="s">
        <v>521</v>
      </c>
      <c r="AD84" t="s">
        <v>366</v>
      </c>
      <c r="AF84" t="s">
        <v>1157</v>
      </c>
      <c r="AG84" t="s">
        <v>523</v>
      </c>
      <c r="AH84" t="s">
        <v>523</v>
      </c>
    </row>
    <row r="85" spans="25:33" ht="15">
      <c r="Y85" s="17" t="s">
        <v>422</v>
      </c>
      <c r="Z85" t="s">
        <v>1101</v>
      </c>
      <c r="AA85" t="s">
        <v>1720</v>
      </c>
      <c r="AB85" t="s">
        <v>28</v>
      </c>
      <c r="AC85" t="s">
        <v>521</v>
      </c>
      <c r="AD85" t="s">
        <v>367</v>
      </c>
      <c r="AF85" t="s">
        <v>1158</v>
      </c>
      <c r="AG85" t="s">
        <v>523</v>
      </c>
    </row>
    <row r="86" spans="25:32" ht="15">
      <c r="Y86" s="17" t="s">
        <v>423</v>
      </c>
      <c r="Z86" t="s">
        <v>1136</v>
      </c>
      <c r="AA86" t="s">
        <v>1721</v>
      </c>
      <c r="AB86" t="s">
        <v>20</v>
      </c>
      <c r="AC86" t="s">
        <v>517</v>
      </c>
      <c r="AE86" t="s">
        <v>1401</v>
      </c>
      <c r="AF86" t="s">
        <v>1159</v>
      </c>
    </row>
    <row r="87" spans="25:32" ht="15">
      <c r="Y87" s="17" t="s">
        <v>424</v>
      </c>
      <c r="Z87" t="s">
        <v>1136</v>
      </c>
      <c r="AA87" t="s">
        <v>1722</v>
      </c>
      <c r="AB87" t="s">
        <v>20</v>
      </c>
      <c r="AC87" t="s">
        <v>517</v>
      </c>
      <c r="AE87" t="s">
        <v>1401</v>
      </c>
      <c r="AF87" t="s">
        <v>1160</v>
      </c>
    </row>
    <row r="88" spans="25:32" ht="15">
      <c r="Y88" s="17" t="s">
        <v>425</v>
      </c>
      <c r="Z88" t="s">
        <v>1136</v>
      </c>
      <c r="AA88" t="s">
        <v>1723</v>
      </c>
      <c r="AB88" t="s">
        <v>20</v>
      </c>
      <c r="AC88" t="s">
        <v>517</v>
      </c>
      <c r="AD88" t="s">
        <v>364</v>
      </c>
      <c r="AF88" t="s">
        <v>1161</v>
      </c>
    </row>
    <row r="89" spans="25:33" ht="15">
      <c r="Y89" s="17" t="s">
        <v>63</v>
      </c>
      <c r="Z89" t="s">
        <v>1096</v>
      </c>
      <c r="AA89" t="s">
        <v>1724</v>
      </c>
      <c r="AB89" t="s">
        <v>20</v>
      </c>
      <c r="AC89" t="s">
        <v>517</v>
      </c>
      <c r="AE89" t="s">
        <v>710</v>
      </c>
      <c r="AG89" t="s">
        <v>523</v>
      </c>
    </row>
    <row r="90" spans="25:33" ht="15">
      <c r="Y90" s="17" t="s">
        <v>426</v>
      </c>
      <c r="Z90" t="s">
        <v>1093</v>
      </c>
      <c r="AA90" t="s">
        <v>1725</v>
      </c>
      <c r="AB90" t="s">
        <v>20</v>
      </c>
      <c r="AC90" t="s">
        <v>517</v>
      </c>
      <c r="AE90" t="s">
        <v>710</v>
      </c>
      <c r="AG90" t="s">
        <v>523</v>
      </c>
    </row>
    <row r="91" spans="25:32" ht="15">
      <c r="Y91" s="17" t="s">
        <v>427</v>
      </c>
      <c r="Z91" t="s">
        <v>1136</v>
      </c>
      <c r="AA91" t="s">
        <v>1723</v>
      </c>
      <c r="AB91" t="s">
        <v>20</v>
      </c>
      <c r="AC91" t="s">
        <v>517</v>
      </c>
      <c r="AE91" t="s">
        <v>1401</v>
      </c>
      <c r="AF91" t="s">
        <v>1162</v>
      </c>
    </row>
    <row r="92" spans="25:31" ht="15">
      <c r="Y92" s="17" t="s">
        <v>650</v>
      </c>
      <c r="Z92" t="s">
        <v>1136</v>
      </c>
      <c r="AA92" t="s">
        <v>1726</v>
      </c>
      <c r="AB92" t="s">
        <v>20</v>
      </c>
      <c r="AC92" t="s">
        <v>519</v>
      </c>
      <c r="AE92" t="s">
        <v>1386</v>
      </c>
    </row>
    <row r="93" spans="25:32" ht="15">
      <c r="Y93" s="17" t="s">
        <v>1329</v>
      </c>
      <c r="Z93" t="s">
        <v>1136</v>
      </c>
      <c r="AA93" t="s">
        <v>1727</v>
      </c>
      <c r="AB93" t="s">
        <v>20</v>
      </c>
      <c r="AC93" t="s">
        <v>519</v>
      </c>
      <c r="AE93" t="s">
        <v>1386</v>
      </c>
      <c r="AF93" t="s">
        <v>1163</v>
      </c>
    </row>
    <row r="94" spans="25:36" ht="15">
      <c r="Y94" s="17" t="s">
        <v>118</v>
      </c>
      <c r="Z94" t="s">
        <v>1096</v>
      </c>
      <c r="AA94" t="s">
        <v>1728</v>
      </c>
      <c r="AB94" t="s">
        <v>21</v>
      </c>
      <c r="AC94" t="s">
        <v>1653</v>
      </c>
      <c r="AE94" t="s">
        <v>1014</v>
      </c>
      <c r="AG94" t="s">
        <v>525</v>
      </c>
      <c r="AH94" t="s">
        <v>1654</v>
      </c>
      <c r="AI94" t="s">
        <v>525</v>
      </c>
      <c r="AJ94" t="s">
        <v>1655</v>
      </c>
    </row>
    <row r="95" spans="25:32" ht="15">
      <c r="Y95" s="17" t="s">
        <v>1330</v>
      </c>
      <c r="Z95" t="s">
        <v>1093</v>
      </c>
      <c r="AA95" t="s">
        <v>1728</v>
      </c>
      <c r="AB95" t="s">
        <v>21</v>
      </c>
      <c r="AC95" t="s">
        <v>1653</v>
      </c>
      <c r="AE95" t="s">
        <v>1014</v>
      </c>
      <c r="AF95" t="s">
        <v>1164</v>
      </c>
    </row>
    <row r="96" spans="25:31" ht="15">
      <c r="Y96" s="17" t="s">
        <v>180</v>
      </c>
      <c r="Z96" t="s">
        <v>1095</v>
      </c>
      <c r="AA96" t="s">
        <v>1729</v>
      </c>
      <c r="AB96" t="s">
        <v>28</v>
      </c>
      <c r="AC96" t="s">
        <v>517</v>
      </c>
      <c r="AD96" t="s">
        <v>375</v>
      </c>
      <c r="AE96" t="s">
        <v>1528</v>
      </c>
    </row>
    <row r="97" spans="25:34" ht="15">
      <c r="Y97" s="17" t="s">
        <v>651</v>
      </c>
      <c r="Z97" t="s">
        <v>1093</v>
      </c>
      <c r="AA97" t="s">
        <v>1730</v>
      </c>
      <c r="AB97" t="s">
        <v>26</v>
      </c>
      <c r="AC97" t="s">
        <v>1653</v>
      </c>
      <c r="AD97" t="s">
        <v>373</v>
      </c>
      <c r="AE97" t="s">
        <v>1528</v>
      </c>
      <c r="AG97" t="s">
        <v>525</v>
      </c>
      <c r="AH97" t="s">
        <v>525</v>
      </c>
    </row>
    <row r="98" spans="25:34" ht="15">
      <c r="Y98" s="17" t="s">
        <v>428</v>
      </c>
      <c r="Z98" t="s">
        <v>1093</v>
      </c>
      <c r="AA98" t="s">
        <v>1731</v>
      </c>
      <c r="AB98" t="s">
        <v>28</v>
      </c>
      <c r="AC98" t="s">
        <v>1653</v>
      </c>
      <c r="AD98" t="s">
        <v>366</v>
      </c>
      <c r="AE98" t="s">
        <v>1528</v>
      </c>
      <c r="AF98" t="s">
        <v>1165</v>
      </c>
      <c r="AG98" t="s">
        <v>523</v>
      </c>
      <c r="AH98" t="s">
        <v>1674</v>
      </c>
    </row>
    <row r="99" spans="25:31" ht="15">
      <c r="Y99" s="17" t="s">
        <v>429</v>
      </c>
      <c r="Z99" t="s">
        <v>1093</v>
      </c>
      <c r="AA99" t="s">
        <v>951</v>
      </c>
      <c r="AB99" t="s">
        <v>21</v>
      </c>
      <c r="AC99" t="s">
        <v>10</v>
      </c>
      <c r="AD99" t="s">
        <v>373</v>
      </c>
      <c r="AE99" t="s">
        <v>1528</v>
      </c>
    </row>
    <row r="100" spans="25:34" ht="15">
      <c r="Y100" s="17" t="s">
        <v>566</v>
      </c>
      <c r="Z100" t="s">
        <v>1098</v>
      </c>
      <c r="AA100" t="s">
        <v>1732</v>
      </c>
      <c r="AB100" t="s">
        <v>20</v>
      </c>
      <c r="AC100" t="s">
        <v>1653</v>
      </c>
      <c r="AE100" t="s">
        <v>1528</v>
      </c>
      <c r="AF100" t="s">
        <v>1166</v>
      </c>
      <c r="AG100" t="s">
        <v>525</v>
      </c>
      <c r="AH100" t="s">
        <v>538</v>
      </c>
    </row>
    <row r="101" spans="25:34" ht="15">
      <c r="Y101" s="17" t="s">
        <v>430</v>
      </c>
      <c r="Z101" t="s">
        <v>1098</v>
      </c>
      <c r="AA101" t="s">
        <v>952</v>
      </c>
      <c r="AB101" t="s">
        <v>23</v>
      </c>
      <c r="AC101" t="s">
        <v>519</v>
      </c>
      <c r="AD101" t="s">
        <v>372</v>
      </c>
      <c r="AE101" t="s">
        <v>1528</v>
      </c>
      <c r="AF101" t="s">
        <v>1167</v>
      </c>
      <c r="AG101" t="s">
        <v>534</v>
      </c>
      <c r="AH101" t="s">
        <v>1733</v>
      </c>
    </row>
    <row r="102" spans="25:32" ht="15">
      <c r="Y102" s="17" t="s">
        <v>431</v>
      </c>
      <c r="Z102" t="s">
        <v>1095</v>
      </c>
      <c r="AA102" t="s">
        <v>1734</v>
      </c>
      <c r="AB102" t="s">
        <v>21</v>
      </c>
      <c r="AC102" t="s">
        <v>521</v>
      </c>
      <c r="AD102" t="s">
        <v>368</v>
      </c>
      <c r="AE102" t="s">
        <v>1528</v>
      </c>
      <c r="AF102" t="s">
        <v>1331</v>
      </c>
    </row>
    <row r="103" spans="25:34" ht="15">
      <c r="Y103" s="17" t="s">
        <v>181</v>
      </c>
      <c r="Z103" t="s">
        <v>1093</v>
      </c>
      <c r="AA103" t="s">
        <v>1735</v>
      </c>
      <c r="AB103" t="s">
        <v>24</v>
      </c>
      <c r="AC103" t="s">
        <v>520</v>
      </c>
      <c r="AF103" t="s">
        <v>1168</v>
      </c>
      <c r="AG103" t="s">
        <v>535</v>
      </c>
      <c r="AH103" t="s">
        <v>523</v>
      </c>
    </row>
    <row r="104" spans="25:32" ht="15">
      <c r="Y104" s="17" t="s">
        <v>166</v>
      </c>
      <c r="Z104" t="s">
        <v>1096</v>
      </c>
      <c r="AA104" t="s">
        <v>1332</v>
      </c>
      <c r="AB104" t="s">
        <v>25</v>
      </c>
      <c r="AC104" t="s">
        <v>1653</v>
      </c>
      <c r="AF104" t="s">
        <v>1170</v>
      </c>
    </row>
    <row r="105" spans="25:34" ht="15">
      <c r="Y105" s="17" t="s">
        <v>1333</v>
      </c>
      <c r="Z105" t="s">
        <v>1093</v>
      </c>
      <c r="AA105" t="s">
        <v>954</v>
      </c>
      <c r="AB105" t="s">
        <v>27</v>
      </c>
      <c r="AC105" t="s">
        <v>1653</v>
      </c>
      <c r="AG105" t="s">
        <v>525</v>
      </c>
      <c r="AH105" t="s">
        <v>525</v>
      </c>
    </row>
    <row r="106" spans="25:34" ht="15">
      <c r="Y106" s="17" t="s">
        <v>159</v>
      </c>
      <c r="Z106" t="s">
        <v>1096</v>
      </c>
      <c r="AA106" t="s">
        <v>1736</v>
      </c>
      <c r="AB106" t="s">
        <v>25</v>
      </c>
      <c r="AC106" t="s">
        <v>1653</v>
      </c>
      <c r="AF106" t="s">
        <v>1174</v>
      </c>
      <c r="AG106" t="s">
        <v>1654</v>
      </c>
      <c r="AH106" t="s">
        <v>538</v>
      </c>
    </row>
    <row r="107" spans="25:33" ht="15">
      <c r="Y107" s="17" t="s">
        <v>652</v>
      </c>
      <c r="Z107" t="s">
        <v>1098</v>
      </c>
      <c r="AA107" t="s">
        <v>1737</v>
      </c>
      <c r="AB107" t="s">
        <v>29</v>
      </c>
      <c r="AC107" t="s">
        <v>519</v>
      </c>
      <c r="AE107" t="s">
        <v>1528</v>
      </c>
      <c r="AF107" t="s">
        <v>1172</v>
      </c>
      <c r="AG107" t="s">
        <v>1733</v>
      </c>
    </row>
    <row r="108" spans="25:35" ht="15">
      <c r="Y108" s="17" t="s">
        <v>182</v>
      </c>
      <c r="Z108" t="s">
        <v>1096</v>
      </c>
      <c r="AA108" t="s">
        <v>955</v>
      </c>
      <c r="AB108" t="s">
        <v>20</v>
      </c>
      <c r="AC108" t="s">
        <v>1653</v>
      </c>
      <c r="AE108" t="s">
        <v>1528</v>
      </c>
      <c r="AF108" t="s">
        <v>1173</v>
      </c>
      <c r="AG108" t="s">
        <v>1654</v>
      </c>
      <c r="AH108" t="s">
        <v>538</v>
      </c>
      <c r="AI108" t="s">
        <v>1655</v>
      </c>
    </row>
    <row r="109" spans="25:32" ht="15">
      <c r="Y109" s="17" t="s">
        <v>1334</v>
      </c>
      <c r="Z109" t="s">
        <v>1136</v>
      </c>
      <c r="AA109" t="s">
        <v>953</v>
      </c>
      <c r="AB109" t="s">
        <v>25</v>
      </c>
      <c r="AC109" t="s">
        <v>517</v>
      </c>
      <c r="AE109" t="s">
        <v>1528</v>
      </c>
      <c r="AF109" t="s">
        <v>1169</v>
      </c>
    </row>
    <row r="110" spans="25:33" ht="15">
      <c r="Y110" s="17" t="s">
        <v>251</v>
      </c>
      <c r="Z110" t="s">
        <v>1096</v>
      </c>
      <c r="AA110" t="s">
        <v>956</v>
      </c>
      <c r="AB110" t="s">
        <v>29</v>
      </c>
      <c r="AC110" t="s">
        <v>1653</v>
      </c>
      <c r="AD110" t="s">
        <v>371</v>
      </c>
      <c r="AE110" t="s">
        <v>1528</v>
      </c>
      <c r="AG110" t="s">
        <v>1654</v>
      </c>
    </row>
    <row r="111" spans="25:33" ht="15">
      <c r="Y111" s="17" t="s">
        <v>252</v>
      </c>
      <c r="Z111" t="s">
        <v>1096</v>
      </c>
      <c r="AA111" t="s">
        <v>1738</v>
      </c>
      <c r="AB111" t="s">
        <v>27</v>
      </c>
      <c r="AC111" t="s">
        <v>1653</v>
      </c>
      <c r="AD111" t="s">
        <v>371</v>
      </c>
      <c r="AE111" t="s">
        <v>1528</v>
      </c>
      <c r="AG111" t="s">
        <v>1654</v>
      </c>
    </row>
    <row r="112" spans="25:33" ht="15">
      <c r="Y112" s="17" t="s">
        <v>1335</v>
      </c>
      <c r="Z112" t="s">
        <v>1101</v>
      </c>
      <c r="AA112" t="s">
        <v>954</v>
      </c>
      <c r="AB112" t="s">
        <v>1128</v>
      </c>
      <c r="AC112" t="s">
        <v>1653</v>
      </c>
      <c r="AF112" t="s">
        <v>1171</v>
      </c>
      <c r="AG112" t="s">
        <v>525</v>
      </c>
    </row>
    <row r="113" spans="25:34" ht="15">
      <c r="Y113" s="17" t="s">
        <v>432</v>
      </c>
      <c r="Z113" t="s">
        <v>1093</v>
      </c>
      <c r="AA113" t="s">
        <v>1739</v>
      </c>
      <c r="AB113" t="s">
        <v>21</v>
      </c>
      <c r="AC113" t="s">
        <v>520</v>
      </c>
      <c r="AE113" t="s">
        <v>1014</v>
      </c>
      <c r="AF113" t="s">
        <v>1175</v>
      </c>
      <c r="AG113" t="s">
        <v>1733</v>
      </c>
      <c r="AH113" t="s">
        <v>1655</v>
      </c>
    </row>
    <row r="114" spans="25:35" ht="15">
      <c r="Y114" s="17" t="s">
        <v>433</v>
      </c>
      <c r="Z114" t="s">
        <v>1098</v>
      </c>
      <c r="AA114" t="s">
        <v>957</v>
      </c>
      <c r="AB114" t="s">
        <v>21</v>
      </c>
      <c r="AC114" t="s">
        <v>1653</v>
      </c>
      <c r="AE114" t="s">
        <v>1014</v>
      </c>
      <c r="AF114" t="s">
        <v>1176</v>
      </c>
      <c r="AG114" t="s">
        <v>523</v>
      </c>
      <c r="AH114" t="s">
        <v>1655</v>
      </c>
      <c r="AI114" t="s">
        <v>523</v>
      </c>
    </row>
    <row r="115" spans="25:35" ht="15">
      <c r="Y115" s="17" t="s">
        <v>183</v>
      </c>
      <c r="Z115" t="s">
        <v>1098</v>
      </c>
      <c r="AA115" t="s">
        <v>1740</v>
      </c>
      <c r="AB115" t="s">
        <v>27</v>
      </c>
      <c r="AC115" t="s">
        <v>519</v>
      </c>
      <c r="AD115" t="s">
        <v>372</v>
      </c>
      <c r="AE115" t="s">
        <v>710</v>
      </c>
      <c r="AF115" t="s">
        <v>1177</v>
      </c>
      <c r="AG115" t="s">
        <v>523</v>
      </c>
      <c r="AH115" t="s">
        <v>525</v>
      </c>
      <c r="AI115" t="s">
        <v>525</v>
      </c>
    </row>
    <row r="116" spans="25:34" ht="15">
      <c r="Y116" s="17" t="s">
        <v>184</v>
      </c>
      <c r="Z116" t="s">
        <v>1093</v>
      </c>
      <c r="AA116" t="s">
        <v>1741</v>
      </c>
      <c r="AB116" t="s">
        <v>23</v>
      </c>
      <c r="AC116" t="s">
        <v>521</v>
      </c>
      <c r="AE116" t="s">
        <v>1528</v>
      </c>
      <c r="AF116" t="s">
        <v>1178</v>
      </c>
      <c r="AG116" t="s">
        <v>523</v>
      </c>
      <c r="AH116" t="s">
        <v>523</v>
      </c>
    </row>
    <row r="117" spans="25:33" ht="15">
      <c r="Y117" s="17" t="s">
        <v>378</v>
      </c>
      <c r="Z117" t="s">
        <v>1101</v>
      </c>
      <c r="AA117" t="s">
        <v>1742</v>
      </c>
      <c r="AB117" t="s">
        <v>20</v>
      </c>
      <c r="AC117" t="s">
        <v>1653</v>
      </c>
      <c r="AE117" t="s">
        <v>1528</v>
      </c>
      <c r="AF117" t="s">
        <v>1179</v>
      </c>
      <c r="AG117" t="s">
        <v>525</v>
      </c>
    </row>
    <row r="118" spans="25:32" ht="15">
      <c r="Y118" s="17" t="s">
        <v>434</v>
      </c>
      <c r="Z118" t="s">
        <v>1095</v>
      </c>
      <c r="AA118" t="s">
        <v>1743</v>
      </c>
      <c r="AB118" t="s">
        <v>1128</v>
      </c>
      <c r="AC118" t="s">
        <v>521</v>
      </c>
      <c r="AD118" t="s">
        <v>368</v>
      </c>
      <c r="AE118" t="s">
        <v>1528</v>
      </c>
      <c r="AF118" t="s">
        <v>1180</v>
      </c>
    </row>
    <row r="119" spans="25:33" ht="15">
      <c r="Y119" s="17" t="s">
        <v>435</v>
      </c>
      <c r="Z119" t="s">
        <v>1101</v>
      </c>
      <c r="AA119" t="s">
        <v>1744</v>
      </c>
      <c r="AB119" t="s">
        <v>23</v>
      </c>
      <c r="AC119" t="s">
        <v>520</v>
      </c>
      <c r="AD119" t="s">
        <v>374</v>
      </c>
      <c r="AE119" t="s">
        <v>1528</v>
      </c>
      <c r="AF119" t="s">
        <v>1181</v>
      </c>
      <c r="AG119" t="s">
        <v>1733</v>
      </c>
    </row>
    <row r="120" spans="25:33" ht="15">
      <c r="Y120" s="17" t="s">
        <v>436</v>
      </c>
      <c r="Z120" t="s">
        <v>1093</v>
      </c>
      <c r="AA120" t="s">
        <v>1745</v>
      </c>
      <c r="AB120" t="s">
        <v>23</v>
      </c>
      <c r="AC120" t="s">
        <v>519</v>
      </c>
      <c r="AD120" t="s">
        <v>373</v>
      </c>
      <c r="AE120" t="s">
        <v>1528</v>
      </c>
      <c r="AF120" t="s">
        <v>1182</v>
      </c>
      <c r="AG120" t="s">
        <v>1733</v>
      </c>
    </row>
    <row r="121" spans="25:35" ht="15">
      <c r="Y121" s="17" t="s">
        <v>437</v>
      </c>
      <c r="Z121" t="s">
        <v>1098</v>
      </c>
      <c r="AA121" t="s">
        <v>1746</v>
      </c>
      <c r="AB121" t="s">
        <v>21</v>
      </c>
      <c r="AC121" t="s">
        <v>521</v>
      </c>
      <c r="AD121" t="s">
        <v>365</v>
      </c>
      <c r="AF121" t="s">
        <v>1183</v>
      </c>
      <c r="AG121" t="s">
        <v>523</v>
      </c>
      <c r="AH121" t="s">
        <v>523</v>
      </c>
      <c r="AI121" t="s">
        <v>523</v>
      </c>
    </row>
    <row r="122" spans="25:34" ht="15">
      <c r="Y122" s="17" t="s">
        <v>653</v>
      </c>
      <c r="Z122" t="s">
        <v>1093</v>
      </c>
      <c r="AA122" t="s">
        <v>1747</v>
      </c>
      <c r="AB122" t="s">
        <v>23</v>
      </c>
      <c r="AC122" t="s">
        <v>521</v>
      </c>
      <c r="AD122" t="s">
        <v>359</v>
      </c>
      <c r="AE122" t="s">
        <v>1401</v>
      </c>
      <c r="AF122" t="s">
        <v>1184</v>
      </c>
      <c r="AG122" t="s">
        <v>523</v>
      </c>
      <c r="AH122" t="s">
        <v>525</v>
      </c>
    </row>
    <row r="123" spans="25:36" ht="15">
      <c r="Y123" s="17" t="s">
        <v>438</v>
      </c>
      <c r="Z123" t="s">
        <v>1096</v>
      </c>
      <c r="AA123" t="s">
        <v>1748</v>
      </c>
      <c r="AB123" t="s">
        <v>23</v>
      </c>
      <c r="AC123" t="s">
        <v>517</v>
      </c>
      <c r="AD123" t="s">
        <v>364</v>
      </c>
      <c r="AE123" t="s">
        <v>1528</v>
      </c>
      <c r="AG123" t="s">
        <v>533</v>
      </c>
      <c r="AH123" t="s">
        <v>526</v>
      </c>
      <c r="AI123" t="s">
        <v>534</v>
      </c>
      <c r="AJ123" t="s">
        <v>526</v>
      </c>
    </row>
    <row r="124" spans="25:31" ht="15">
      <c r="Y124" s="17" t="s">
        <v>439</v>
      </c>
      <c r="Z124" t="s">
        <v>1095</v>
      </c>
      <c r="AA124" t="s">
        <v>1749</v>
      </c>
      <c r="AB124" t="s">
        <v>23</v>
      </c>
      <c r="AC124" t="s">
        <v>522</v>
      </c>
      <c r="AD124" t="s">
        <v>368</v>
      </c>
      <c r="AE124" t="s">
        <v>1528</v>
      </c>
    </row>
    <row r="125" spans="25:34" ht="15">
      <c r="Y125" s="17" t="s">
        <v>440</v>
      </c>
      <c r="Z125" t="s">
        <v>1093</v>
      </c>
      <c r="AA125" t="s">
        <v>1750</v>
      </c>
      <c r="AB125" t="s">
        <v>23</v>
      </c>
      <c r="AC125" t="s">
        <v>519</v>
      </c>
      <c r="AD125" t="s">
        <v>366</v>
      </c>
      <c r="AE125" t="s">
        <v>1528</v>
      </c>
      <c r="AG125" t="s">
        <v>525</v>
      </c>
      <c r="AH125" t="s">
        <v>524</v>
      </c>
    </row>
    <row r="126" spans="25:35" ht="15">
      <c r="Y126" s="17" t="s">
        <v>654</v>
      </c>
      <c r="Z126" t="s">
        <v>1098</v>
      </c>
      <c r="AA126" t="s">
        <v>958</v>
      </c>
      <c r="AB126" t="s">
        <v>21</v>
      </c>
      <c r="AC126" t="s">
        <v>1653</v>
      </c>
      <c r="AE126" t="s">
        <v>1014</v>
      </c>
      <c r="AF126" t="s">
        <v>1185</v>
      </c>
      <c r="AG126" t="s">
        <v>523</v>
      </c>
      <c r="AH126" t="s">
        <v>1654</v>
      </c>
      <c r="AI126" t="s">
        <v>523</v>
      </c>
    </row>
    <row r="127" spans="25:35" ht="15">
      <c r="Y127" s="17" t="s">
        <v>441</v>
      </c>
      <c r="Z127" t="s">
        <v>1098</v>
      </c>
      <c r="AA127" t="s">
        <v>959</v>
      </c>
      <c r="AB127" t="s">
        <v>20</v>
      </c>
      <c r="AC127" t="s">
        <v>1653</v>
      </c>
      <c r="AE127" t="s">
        <v>1014</v>
      </c>
      <c r="AG127" t="s">
        <v>523</v>
      </c>
      <c r="AH127" t="s">
        <v>1654</v>
      </c>
      <c r="AI127" t="s">
        <v>523</v>
      </c>
    </row>
    <row r="128" spans="25:33" ht="15">
      <c r="Y128" s="17" t="s">
        <v>442</v>
      </c>
      <c r="Z128" t="s">
        <v>1101</v>
      </c>
      <c r="AA128" t="s">
        <v>960</v>
      </c>
      <c r="AB128" t="s">
        <v>21</v>
      </c>
      <c r="AC128" t="s">
        <v>520</v>
      </c>
      <c r="AE128" t="s">
        <v>1014</v>
      </c>
      <c r="AG128" t="s">
        <v>527</v>
      </c>
    </row>
    <row r="129" spans="25:33" ht="15">
      <c r="Y129" s="17" t="s">
        <v>443</v>
      </c>
      <c r="Z129" t="s">
        <v>1101</v>
      </c>
      <c r="AA129" t="s">
        <v>961</v>
      </c>
      <c r="AB129" t="s">
        <v>21</v>
      </c>
      <c r="AC129" t="s">
        <v>516</v>
      </c>
      <c r="AE129" t="s">
        <v>1014</v>
      </c>
      <c r="AF129" t="s">
        <v>1186</v>
      </c>
      <c r="AG129" t="s">
        <v>525</v>
      </c>
    </row>
    <row r="130" spans="25:34" ht="15">
      <c r="Y130" s="17" t="s">
        <v>444</v>
      </c>
      <c r="Z130" t="s">
        <v>1093</v>
      </c>
      <c r="AA130" t="s">
        <v>1751</v>
      </c>
      <c r="AB130" t="s">
        <v>21</v>
      </c>
      <c r="AC130" t="s">
        <v>519</v>
      </c>
      <c r="AD130" t="s">
        <v>373</v>
      </c>
      <c r="AE130" t="s">
        <v>1528</v>
      </c>
      <c r="AF130" t="s">
        <v>1187</v>
      </c>
      <c r="AG130" t="s">
        <v>1733</v>
      </c>
      <c r="AH130" t="s">
        <v>1696</v>
      </c>
    </row>
    <row r="131" spans="25:34" ht="15">
      <c r="Y131" s="17" t="s">
        <v>1336</v>
      </c>
      <c r="Z131" t="s">
        <v>1096</v>
      </c>
      <c r="AA131" t="s">
        <v>982</v>
      </c>
      <c r="AB131" t="s">
        <v>20</v>
      </c>
      <c r="AC131" t="s">
        <v>1653</v>
      </c>
      <c r="AE131" t="s">
        <v>1014</v>
      </c>
      <c r="AG131" t="s">
        <v>1654</v>
      </c>
      <c r="AH131" t="s">
        <v>1655</v>
      </c>
    </row>
    <row r="132" spans="25:35" ht="15">
      <c r="Y132" s="17" t="s">
        <v>445</v>
      </c>
      <c r="Z132" t="s">
        <v>1098</v>
      </c>
      <c r="AA132" t="s">
        <v>962</v>
      </c>
      <c r="AB132" t="s">
        <v>20</v>
      </c>
      <c r="AC132" t="s">
        <v>520</v>
      </c>
      <c r="AE132" t="s">
        <v>1014</v>
      </c>
      <c r="AF132" t="s">
        <v>1188</v>
      </c>
      <c r="AG132" t="s">
        <v>525</v>
      </c>
      <c r="AH132" t="s">
        <v>1733</v>
      </c>
      <c r="AI132" t="s">
        <v>528</v>
      </c>
    </row>
    <row r="133" spans="25:34" ht="15">
      <c r="Y133" s="17" t="s">
        <v>446</v>
      </c>
      <c r="Z133" t="s">
        <v>1093</v>
      </c>
      <c r="AA133" t="s">
        <v>964</v>
      </c>
      <c r="AB133" t="s">
        <v>20</v>
      </c>
      <c r="AC133" t="s">
        <v>520</v>
      </c>
      <c r="AE133" t="s">
        <v>1014</v>
      </c>
      <c r="AF133" t="s">
        <v>1189</v>
      </c>
      <c r="AG133" t="s">
        <v>1733</v>
      </c>
      <c r="AH133" t="s">
        <v>525</v>
      </c>
    </row>
    <row r="134" spans="25:33" ht="15">
      <c r="Y134" s="17" t="s">
        <v>1337</v>
      </c>
      <c r="Z134" t="s">
        <v>1101</v>
      </c>
      <c r="AA134" t="s">
        <v>1752</v>
      </c>
      <c r="AB134" t="s">
        <v>21</v>
      </c>
      <c r="AC134" t="s">
        <v>516</v>
      </c>
      <c r="AE134" t="s">
        <v>1014</v>
      </c>
      <c r="AG134" t="s">
        <v>523</v>
      </c>
    </row>
    <row r="135" spans="25:34" ht="15">
      <c r="Y135" s="17" t="s">
        <v>1338</v>
      </c>
      <c r="Z135" t="s">
        <v>1093</v>
      </c>
      <c r="AA135" t="s">
        <v>963</v>
      </c>
      <c r="AB135" t="s">
        <v>21</v>
      </c>
      <c r="AC135" t="s">
        <v>1653</v>
      </c>
      <c r="AE135" t="s">
        <v>1014</v>
      </c>
      <c r="AF135" t="s">
        <v>1188</v>
      </c>
      <c r="AG135" t="s">
        <v>1654</v>
      </c>
      <c r="AH135" t="s">
        <v>528</v>
      </c>
    </row>
    <row r="136" spans="25:33" ht="15">
      <c r="Y136" s="17" t="s">
        <v>1339</v>
      </c>
      <c r="Z136" t="s">
        <v>1101</v>
      </c>
      <c r="AA136" t="s">
        <v>1753</v>
      </c>
      <c r="AB136" t="s">
        <v>21</v>
      </c>
      <c r="AC136" t="s">
        <v>1653</v>
      </c>
      <c r="AE136" t="s">
        <v>1014</v>
      </c>
      <c r="AF136" t="s">
        <v>1190</v>
      </c>
      <c r="AG136" t="s">
        <v>525</v>
      </c>
    </row>
    <row r="137" spans="25:32" ht="15">
      <c r="Y137" s="17" t="s">
        <v>1340</v>
      </c>
      <c r="Z137" t="s">
        <v>1095</v>
      </c>
      <c r="AA137" t="s">
        <v>1754</v>
      </c>
      <c r="AB137" t="s">
        <v>21</v>
      </c>
      <c r="AC137" t="s">
        <v>1653</v>
      </c>
      <c r="AE137" t="s">
        <v>1014</v>
      </c>
      <c r="AF137" t="s">
        <v>1193</v>
      </c>
    </row>
    <row r="138" spans="25:34" ht="15">
      <c r="Y138" s="17" t="s">
        <v>569</v>
      </c>
      <c r="Z138" t="s">
        <v>1093</v>
      </c>
      <c r="AA138" t="s">
        <v>1755</v>
      </c>
      <c r="AB138" t="s">
        <v>20</v>
      </c>
      <c r="AC138" t="s">
        <v>1653</v>
      </c>
      <c r="AE138" t="s">
        <v>1014</v>
      </c>
      <c r="AF138" t="s">
        <v>1191</v>
      </c>
      <c r="AG138" t="s">
        <v>1654</v>
      </c>
      <c r="AH138" t="s">
        <v>1655</v>
      </c>
    </row>
    <row r="139" spans="25:33" ht="15">
      <c r="Y139" s="17" t="s">
        <v>1341</v>
      </c>
      <c r="Z139" t="s">
        <v>1101</v>
      </c>
      <c r="AA139" t="s">
        <v>1756</v>
      </c>
      <c r="AB139" t="s">
        <v>20</v>
      </c>
      <c r="AC139" t="s">
        <v>1653</v>
      </c>
      <c r="AE139" t="s">
        <v>1014</v>
      </c>
      <c r="AF139" t="s">
        <v>1192</v>
      </c>
      <c r="AG139" t="s">
        <v>525</v>
      </c>
    </row>
    <row r="140" spans="25:35" ht="15">
      <c r="Y140" s="17" t="s">
        <v>447</v>
      </c>
      <c r="Z140" t="s">
        <v>1098</v>
      </c>
      <c r="AA140" t="s">
        <v>1757</v>
      </c>
      <c r="AB140" t="s">
        <v>23</v>
      </c>
      <c r="AC140" t="s">
        <v>521</v>
      </c>
      <c r="AD140" t="s">
        <v>365</v>
      </c>
      <c r="AF140" t="s">
        <v>1194</v>
      </c>
      <c r="AG140" t="s">
        <v>524</v>
      </c>
      <c r="AH140" t="s">
        <v>526</v>
      </c>
      <c r="AI140" t="s">
        <v>526</v>
      </c>
    </row>
    <row r="141" spans="25:32" ht="15">
      <c r="Y141" s="17" t="s">
        <v>655</v>
      </c>
      <c r="Z141" t="s">
        <v>1096</v>
      </c>
      <c r="AA141" t="s">
        <v>1758</v>
      </c>
      <c r="AB141" t="s">
        <v>25</v>
      </c>
      <c r="AC141" t="s">
        <v>521</v>
      </c>
      <c r="AE141" t="s">
        <v>1528</v>
      </c>
      <c r="AF141" t="s">
        <v>1195</v>
      </c>
    </row>
    <row r="142" spans="25:34" ht="15">
      <c r="Y142" s="17" t="s">
        <v>656</v>
      </c>
      <c r="Z142" t="s">
        <v>1093</v>
      </c>
      <c r="AA142" t="s">
        <v>1759</v>
      </c>
      <c r="AB142" t="s">
        <v>21</v>
      </c>
      <c r="AC142" t="s">
        <v>1673</v>
      </c>
      <c r="AD142" t="s">
        <v>373</v>
      </c>
      <c r="AE142" t="s">
        <v>710</v>
      </c>
      <c r="AF142" t="s">
        <v>1196</v>
      </c>
      <c r="AG142" t="s">
        <v>525</v>
      </c>
      <c r="AH142" t="s">
        <v>525</v>
      </c>
    </row>
    <row r="143" spans="25:31" ht="15">
      <c r="Y143" s="17" t="s">
        <v>448</v>
      </c>
      <c r="Z143" t="s">
        <v>1093</v>
      </c>
      <c r="AA143" t="s">
        <v>1760</v>
      </c>
      <c r="AB143" t="s">
        <v>21</v>
      </c>
      <c r="AC143" t="s">
        <v>1653</v>
      </c>
      <c r="AE143" t="s">
        <v>1528</v>
      </c>
    </row>
    <row r="144" spans="25:34" ht="15">
      <c r="Y144" s="17" t="s">
        <v>449</v>
      </c>
      <c r="Z144" t="s">
        <v>1093</v>
      </c>
      <c r="AA144" t="s">
        <v>1761</v>
      </c>
      <c r="AB144" t="s">
        <v>21</v>
      </c>
      <c r="AC144" t="s">
        <v>1653</v>
      </c>
      <c r="AE144" t="s">
        <v>710</v>
      </c>
      <c r="AG144" t="s">
        <v>523</v>
      </c>
      <c r="AH144" t="s">
        <v>528</v>
      </c>
    </row>
    <row r="145" spans="25:34" ht="15">
      <c r="Y145" s="17" t="s">
        <v>450</v>
      </c>
      <c r="Z145" t="s">
        <v>1093</v>
      </c>
      <c r="AA145" t="s">
        <v>1762</v>
      </c>
      <c r="AB145" t="s">
        <v>28</v>
      </c>
      <c r="AC145" t="s">
        <v>516</v>
      </c>
      <c r="AE145" t="s">
        <v>1528</v>
      </c>
      <c r="AG145" t="s">
        <v>523</v>
      </c>
      <c r="AH145" t="s">
        <v>528</v>
      </c>
    </row>
    <row r="146" spans="25:33" ht="15">
      <c r="Y146" s="17" t="s">
        <v>451</v>
      </c>
      <c r="Z146" t="s">
        <v>1101</v>
      </c>
      <c r="AA146" t="s">
        <v>1763</v>
      </c>
      <c r="AB146" t="s">
        <v>1128</v>
      </c>
      <c r="AC146" t="s">
        <v>516</v>
      </c>
      <c r="AE146" t="s">
        <v>1528</v>
      </c>
      <c r="AG146" t="s">
        <v>523</v>
      </c>
    </row>
    <row r="147" spans="25:31" ht="15">
      <c r="Y147" s="17" t="s">
        <v>452</v>
      </c>
      <c r="Z147" t="s">
        <v>1136</v>
      </c>
      <c r="AA147" t="s">
        <v>1764</v>
      </c>
      <c r="AB147" t="s">
        <v>23</v>
      </c>
      <c r="AC147" t="s">
        <v>521</v>
      </c>
      <c r="AE147" t="s">
        <v>1528</v>
      </c>
    </row>
    <row r="148" spans="25:34" ht="15">
      <c r="Y148" s="17" t="s">
        <v>657</v>
      </c>
      <c r="Z148" t="s">
        <v>1093</v>
      </c>
      <c r="AA148" t="s">
        <v>1765</v>
      </c>
      <c r="AB148" t="s">
        <v>23</v>
      </c>
      <c r="AC148" t="s">
        <v>519</v>
      </c>
      <c r="AD148" t="s">
        <v>373</v>
      </c>
      <c r="AE148" t="s">
        <v>1528</v>
      </c>
      <c r="AF148" t="s">
        <v>1197</v>
      </c>
      <c r="AG148" t="s">
        <v>533</v>
      </c>
      <c r="AH148" t="s">
        <v>533</v>
      </c>
    </row>
    <row r="149" spans="25:33" ht="15">
      <c r="Y149" s="17" t="s">
        <v>658</v>
      </c>
      <c r="Z149" t="s">
        <v>1101</v>
      </c>
      <c r="AA149" t="s">
        <v>1766</v>
      </c>
      <c r="AB149" t="s">
        <v>23</v>
      </c>
      <c r="AC149" t="s">
        <v>1767</v>
      </c>
      <c r="AD149" t="s">
        <v>374</v>
      </c>
      <c r="AE149" t="s">
        <v>1528</v>
      </c>
      <c r="AF149" t="s">
        <v>1198</v>
      </c>
      <c r="AG149" t="s">
        <v>1674</v>
      </c>
    </row>
    <row r="150" spans="25:32" ht="15">
      <c r="Y150" s="17" t="s">
        <v>211</v>
      </c>
      <c r="Z150" t="s">
        <v>1095</v>
      </c>
      <c r="AA150" t="s">
        <v>1768</v>
      </c>
      <c r="AB150" t="s">
        <v>21</v>
      </c>
      <c r="AC150" t="s">
        <v>520</v>
      </c>
      <c r="AD150" t="s">
        <v>368</v>
      </c>
      <c r="AE150" t="s">
        <v>1507</v>
      </c>
      <c r="AF150" t="s">
        <v>1199</v>
      </c>
    </row>
    <row r="151" spans="25:33" ht="15">
      <c r="Y151" s="17" t="s">
        <v>453</v>
      </c>
      <c r="Z151" t="s">
        <v>1101</v>
      </c>
      <c r="AA151" t="s">
        <v>1769</v>
      </c>
      <c r="AB151" t="s">
        <v>21</v>
      </c>
      <c r="AC151" t="s">
        <v>1653</v>
      </c>
      <c r="AE151" t="s">
        <v>1507</v>
      </c>
      <c r="AF151" t="s">
        <v>1200</v>
      </c>
      <c r="AG151" t="s">
        <v>525</v>
      </c>
    </row>
    <row r="152" spans="25:32" ht="15">
      <c r="Y152" s="17" t="s">
        <v>212</v>
      </c>
      <c r="Z152" t="s">
        <v>1101</v>
      </c>
      <c r="AA152" t="s">
        <v>1770</v>
      </c>
      <c r="AB152" t="s">
        <v>21</v>
      </c>
      <c r="AC152" t="s">
        <v>520</v>
      </c>
      <c r="AE152" t="s">
        <v>1507</v>
      </c>
      <c r="AF152" t="s">
        <v>1201</v>
      </c>
    </row>
    <row r="153" spans="25:33" ht="15">
      <c r="Y153" s="17" t="s">
        <v>454</v>
      </c>
      <c r="Z153" t="s">
        <v>1098</v>
      </c>
      <c r="AA153" t="s">
        <v>1771</v>
      </c>
      <c r="AB153" t="s">
        <v>21</v>
      </c>
      <c r="AC153" t="s">
        <v>1653</v>
      </c>
      <c r="AE153" t="s">
        <v>1507</v>
      </c>
      <c r="AF153" t="s">
        <v>1202</v>
      </c>
      <c r="AG153" t="s">
        <v>1654</v>
      </c>
    </row>
    <row r="154" spans="25:33" ht="15">
      <c r="Y154" s="17" t="s">
        <v>659</v>
      </c>
      <c r="Z154" t="s">
        <v>1101</v>
      </c>
      <c r="AA154" t="s">
        <v>1772</v>
      </c>
      <c r="AB154" t="s">
        <v>20</v>
      </c>
      <c r="AC154" t="s">
        <v>520</v>
      </c>
      <c r="AE154" t="s">
        <v>1528</v>
      </c>
      <c r="AF154" t="s">
        <v>1203</v>
      </c>
      <c r="AG154" t="s">
        <v>1733</v>
      </c>
    </row>
    <row r="155" spans="25:35" ht="15">
      <c r="Y155" s="17" t="s">
        <v>455</v>
      </c>
      <c r="Z155" t="s">
        <v>1098</v>
      </c>
      <c r="AA155" t="s">
        <v>1773</v>
      </c>
      <c r="AB155" t="s">
        <v>23</v>
      </c>
      <c r="AC155" t="s">
        <v>521</v>
      </c>
      <c r="AD155" t="s">
        <v>360</v>
      </c>
      <c r="AE155" t="s">
        <v>1528</v>
      </c>
      <c r="AF155" t="s">
        <v>1204</v>
      </c>
      <c r="AG155" t="s">
        <v>524</v>
      </c>
      <c r="AH155" t="s">
        <v>525</v>
      </c>
      <c r="AI155" t="s">
        <v>525</v>
      </c>
    </row>
    <row r="156" spans="25:34" ht="15">
      <c r="Y156" s="17" t="s">
        <v>660</v>
      </c>
      <c r="Z156" t="s">
        <v>1093</v>
      </c>
      <c r="AA156" t="s">
        <v>1774</v>
      </c>
      <c r="AB156" t="s">
        <v>27</v>
      </c>
      <c r="AC156" t="s">
        <v>1653</v>
      </c>
      <c r="AD156" t="s">
        <v>374</v>
      </c>
      <c r="AF156" t="s">
        <v>1205</v>
      </c>
      <c r="AG156" t="s">
        <v>530</v>
      </c>
      <c r="AH156" t="s">
        <v>529</v>
      </c>
    </row>
    <row r="157" spans="25:33" ht="15">
      <c r="Y157" s="17" t="s">
        <v>151</v>
      </c>
      <c r="Z157" t="s">
        <v>1101</v>
      </c>
      <c r="AA157" t="s">
        <v>965</v>
      </c>
      <c r="AB157" t="s">
        <v>20</v>
      </c>
      <c r="AC157" t="s">
        <v>522</v>
      </c>
      <c r="AE157" t="s">
        <v>1528</v>
      </c>
      <c r="AG157" t="s">
        <v>528</v>
      </c>
    </row>
    <row r="158" spans="25:34" ht="15">
      <c r="Y158" s="17" t="s">
        <v>661</v>
      </c>
      <c r="Z158" t="s">
        <v>1093</v>
      </c>
      <c r="AA158" t="s">
        <v>1775</v>
      </c>
      <c r="AB158" t="s">
        <v>21</v>
      </c>
      <c r="AC158" t="s">
        <v>516</v>
      </c>
      <c r="AE158" t="s">
        <v>1528</v>
      </c>
      <c r="AG158" t="s">
        <v>525</v>
      </c>
      <c r="AH158" t="s">
        <v>1655</v>
      </c>
    </row>
    <row r="159" spans="25:33" ht="15">
      <c r="Y159" s="17" t="s">
        <v>456</v>
      </c>
      <c r="Z159" t="s">
        <v>1101</v>
      </c>
      <c r="AA159" t="s">
        <v>1776</v>
      </c>
      <c r="AB159" t="s">
        <v>24</v>
      </c>
      <c r="AC159" t="s">
        <v>1653</v>
      </c>
      <c r="AD159" t="s">
        <v>359</v>
      </c>
      <c r="AE159" t="s">
        <v>1528</v>
      </c>
      <c r="AG159" t="s">
        <v>1655</v>
      </c>
    </row>
    <row r="160" spans="25:32" ht="15">
      <c r="Y160" s="17" t="s">
        <v>457</v>
      </c>
      <c r="Z160" t="s">
        <v>1095</v>
      </c>
      <c r="AA160" t="s">
        <v>1777</v>
      </c>
      <c r="AB160" t="s">
        <v>20</v>
      </c>
      <c r="AC160" t="s">
        <v>520</v>
      </c>
      <c r="AE160" t="s">
        <v>1528</v>
      </c>
      <c r="AF160" t="s">
        <v>1206</v>
      </c>
    </row>
    <row r="161" spans="25:33" ht="15">
      <c r="Y161" s="17" t="s">
        <v>458</v>
      </c>
      <c r="Z161" t="s">
        <v>1093</v>
      </c>
      <c r="AA161" t="s">
        <v>1778</v>
      </c>
      <c r="AB161" t="s">
        <v>20</v>
      </c>
      <c r="AC161" t="s">
        <v>520</v>
      </c>
      <c r="AF161" t="s">
        <v>1207</v>
      </c>
      <c r="AG161" t="s">
        <v>1733</v>
      </c>
    </row>
    <row r="162" spans="25:35" ht="15">
      <c r="Y162" s="17" t="s">
        <v>459</v>
      </c>
      <c r="Z162" t="s">
        <v>1098</v>
      </c>
      <c r="AA162" t="s">
        <v>1779</v>
      </c>
      <c r="AB162" t="s">
        <v>24</v>
      </c>
      <c r="AC162" t="s">
        <v>1767</v>
      </c>
      <c r="AD162" t="s">
        <v>360</v>
      </c>
      <c r="AE162" t="s">
        <v>1528</v>
      </c>
      <c r="AF162" t="s">
        <v>1208</v>
      </c>
      <c r="AG162" t="s">
        <v>523</v>
      </c>
      <c r="AH162" t="s">
        <v>523</v>
      </c>
      <c r="AI162" t="s">
        <v>525</v>
      </c>
    </row>
    <row r="163" spans="25:35" ht="15">
      <c r="Y163" s="17" t="s">
        <v>460</v>
      </c>
      <c r="Z163" t="s">
        <v>1098</v>
      </c>
      <c r="AA163" t="s">
        <v>966</v>
      </c>
      <c r="AB163" t="s">
        <v>21</v>
      </c>
      <c r="AC163" t="s">
        <v>1653</v>
      </c>
      <c r="AE163" t="s">
        <v>1014</v>
      </c>
      <c r="AF163" t="s">
        <v>1176</v>
      </c>
      <c r="AG163" t="s">
        <v>523</v>
      </c>
      <c r="AH163" t="s">
        <v>1654</v>
      </c>
      <c r="AI163" t="s">
        <v>523</v>
      </c>
    </row>
    <row r="164" spans="25:33" ht="15">
      <c r="Y164" s="17" t="s">
        <v>461</v>
      </c>
      <c r="Z164" t="s">
        <v>1101</v>
      </c>
      <c r="AA164" t="s">
        <v>1780</v>
      </c>
      <c r="AB164" t="s">
        <v>21</v>
      </c>
      <c r="AC164" t="s">
        <v>1653</v>
      </c>
      <c r="AE164" t="s">
        <v>1014</v>
      </c>
      <c r="AG164" t="s">
        <v>527</v>
      </c>
    </row>
    <row r="165" spans="25:34" ht="15">
      <c r="Y165" s="17" t="s">
        <v>462</v>
      </c>
      <c r="Z165" t="s">
        <v>1093</v>
      </c>
      <c r="AA165" t="s">
        <v>1781</v>
      </c>
      <c r="AB165" t="s">
        <v>21</v>
      </c>
      <c r="AC165" t="s">
        <v>522</v>
      </c>
      <c r="AD165" t="s">
        <v>366</v>
      </c>
      <c r="AE165" t="s">
        <v>1528</v>
      </c>
      <c r="AG165" t="s">
        <v>529</v>
      </c>
      <c r="AH165" t="s">
        <v>527</v>
      </c>
    </row>
    <row r="166" spans="25:35" ht="15">
      <c r="Y166" s="17" t="s">
        <v>463</v>
      </c>
      <c r="Z166" t="s">
        <v>1098</v>
      </c>
      <c r="AA166" t="s">
        <v>1782</v>
      </c>
      <c r="AB166" t="s">
        <v>21</v>
      </c>
      <c r="AC166" t="s">
        <v>521</v>
      </c>
      <c r="AD166" t="s">
        <v>365</v>
      </c>
      <c r="AE166" t="s">
        <v>1528</v>
      </c>
      <c r="AG166" t="s">
        <v>529</v>
      </c>
      <c r="AH166" t="s">
        <v>527</v>
      </c>
      <c r="AI166" t="s">
        <v>527</v>
      </c>
    </row>
    <row r="167" spans="25:33" ht="15">
      <c r="Y167" s="17" t="s">
        <v>662</v>
      </c>
      <c r="Z167" t="s">
        <v>1101</v>
      </c>
      <c r="AA167" t="s">
        <v>1783</v>
      </c>
      <c r="AB167" t="s">
        <v>21</v>
      </c>
      <c r="AC167" t="s">
        <v>1653</v>
      </c>
      <c r="AE167" t="s">
        <v>1528</v>
      </c>
      <c r="AF167" t="s">
        <v>1209</v>
      </c>
      <c r="AG167" t="s">
        <v>525</v>
      </c>
    </row>
    <row r="168" spans="25:32" ht="15">
      <c r="Y168" s="17" t="s">
        <v>1342</v>
      </c>
      <c r="Z168" t="s">
        <v>1096</v>
      </c>
      <c r="AA168" t="s">
        <v>1784</v>
      </c>
      <c r="AB168" t="s">
        <v>25</v>
      </c>
      <c r="AC168" t="s">
        <v>1653</v>
      </c>
      <c r="AE168" t="s">
        <v>1528</v>
      </c>
      <c r="AF168" t="s">
        <v>1211</v>
      </c>
    </row>
    <row r="169" spans="25:32" ht="15">
      <c r="Y169" s="17" t="s">
        <v>1343</v>
      </c>
      <c r="Z169" t="s">
        <v>1136</v>
      </c>
      <c r="AA169" t="s">
        <v>1785</v>
      </c>
      <c r="AB169" t="s">
        <v>25</v>
      </c>
      <c r="AC169" t="s">
        <v>520</v>
      </c>
      <c r="AE169" t="s">
        <v>1528</v>
      </c>
      <c r="AF169" t="s">
        <v>1210</v>
      </c>
    </row>
    <row r="170" spans="25:32" ht="15">
      <c r="Y170" s="17" t="s">
        <v>1344</v>
      </c>
      <c r="Z170" t="s">
        <v>1093</v>
      </c>
      <c r="AA170" t="s">
        <v>967</v>
      </c>
      <c r="AB170" t="s">
        <v>24</v>
      </c>
      <c r="AC170" t="s">
        <v>1767</v>
      </c>
      <c r="AE170" t="s">
        <v>1528</v>
      </c>
      <c r="AF170" t="s">
        <v>1212</v>
      </c>
    </row>
    <row r="171" spans="25:32" ht="15">
      <c r="Y171" s="17" t="s">
        <v>185</v>
      </c>
      <c r="Z171" t="s">
        <v>1098</v>
      </c>
      <c r="AA171" t="s">
        <v>967</v>
      </c>
      <c r="AB171" t="s">
        <v>24</v>
      </c>
      <c r="AC171" t="s">
        <v>10</v>
      </c>
      <c r="AF171" t="s">
        <v>1213</v>
      </c>
    </row>
    <row r="172" spans="25:34" ht="15">
      <c r="Y172" s="17" t="s">
        <v>1345</v>
      </c>
      <c r="Z172" t="s">
        <v>1093</v>
      </c>
      <c r="AA172" t="s">
        <v>1786</v>
      </c>
      <c r="AB172" t="s">
        <v>21</v>
      </c>
      <c r="AC172" t="s">
        <v>520</v>
      </c>
      <c r="AE172" t="s">
        <v>1014</v>
      </c>
      <c r="AG172" t="s">
        <v>1733</v>
      </c>
      <c r="AH172" t="s">
        <v>529</v>
      </c>
    </row>
    <row r="173" spans="25:32" ht="15">
      <c r="Y173" s="17" t="s">
        <v>1787</v>
      </c>
      <c r="Z173" t="s">
        <v>1101</v>
      </c>
      <c r="AA173" t="s">
        <v>1788</v>
      </c>
      <c r="AB173" t="s">
        <v>20</v>
      </c>
      <c r="AC173" t="s">
        <v>1653</v>
      </c>
      <c r="AE173" t="s">
        <v>1014</v>
      </c>
      <c r="AF173" t="s">
        <v>1214</v>
      </c>
    </row>
    <row r="174" spans="25:34" ht="15">
      <c r="Y174" s="17" t="s">
        <v>68</v>
      </c>
      <c r="Z174" t="s">
        <v>1098</v>
      </c>
      <c r="AA174" t="s">
        <v>1789</v>
      </c>
      <c r="AB174" t="s">
        <v>23</v>
      </c>
      <c r="AC174" t="s">
        <v>519</v>
      </c>
      <c r="AD174" t="s">
        <v>372</v>
      </c>
      <c r="AE174" t="s">
        <v>1528</v>
      </c>
      <c r="AF174" t="s">
        <v>1215</v>
      </c>
      <c r="AG174" t="s">
        <v>533</v>
      </c>
      <c r="AH174" t="s">
        <v>530</v>
      </c>
    </row>
    <row r="175" spans="25:32" ht="15">
      <c r="Y175" s="17" t="s">
        <v>73</v>
      </c>
      <c r="Z175" t="s">
        <v>1101</v>
      </c>
      <c r="AA175" t="s">
        <v>1790</v>
      </c>
      <c r="AB175" t="s">
        <v>28</v>
      </c>
      <c r="AC175" t="s">
        <v>519</v>
      </c>
      <c r="AD175" t="s">
        <v>374</v>
      </c>
      <c r="AE175" t="s">
        <v>1528</v>
      </c>
      <c r="AF175" t="s">
        <v>1216</v>
      </c>
    </row>
    <row r="176" spans="25:34" ht="15">
      <c r="Y176" s="17" t="s">
        <v>1346</v>
      </c>
      <c r="Z176" t="s">
        <v>1093</v>
      </c>
      <c r="AA176" t="s">
        <v>1789</v>
      </c>
      <c r="AB176" t="s">
        <v>23</v>
      </c>
      <c r="AC176" t="s">
        <v>519</v>
      </c>
      <c r="AD176" t="s">
        <v>373</v>
      </c>
      <c r="AE176" t="s">
        <v>1528</v>
      </c>
      <c r="AG176" t="s">
        <v>533</v>
      </c>
      <c r="AH176" t="s">
        <v>530</v>
      </c>
    </row>
    <row r="177" spans="25:31" ht="15">
      <c r="Y177" s="17" t="s">
        <v>1347</v>
      </c>
      <c r="Z177" t="s">
        <v>1095</v>
      </c>
      <c r="AA177" t="s">
        <v>1790</v>
      </c>
      <c r="AB177" t="s">
        <v>28</v>
      </c>
      <c r="AC177" t="s">
        <v>519</v>
      </c>
      <c r="AD177" t="s">
        <v>375</v>
      </c>
      <c r="AE177" t="s">
        <v>1528</v>
      </c>
    </row>
    <row r="178" spans="25:35" ht="15">
      <c r="Y178" s="17" t="s">
        <v>69</v>
      </c>
      <c r="Z178" t="s">
        <v>1098</v>
      </c>
      <c r="AA178" t="s">
        <v>1791</v>
      </c>
      <c r="AB178" t="s">
        <v>28</v>
      </c>
      <c r="AC178" t="s">
        <v>1653</v>
      </c>
      <c r="AD178" t="s">
        <v>372</v>
      </c>
      <c r="AF178" t="s">
        <v>1217</v>
      </c>
      <c r="AG178" t="s">
        <v>1654</v>
      </c>
      <c r="AH178" t="s">
        <v>1655</v>
      </c>
      <c r="AI178" t="s">
        <v>1656</v>
      </c>
    </row>
    <row r="179" spans="25:33" ht="15">
      <c r="Y179" s="17" t="s">
        <v>1348</v>
      </c>
      <c r="Z179" t="s">
        <v>1101</v>
      </c>
      <c r="AA179" t="s">
        <v>1792</v>
      </c>
      <c r="AB179" t="s">
        <v>28</v>
      </c>
      <c r="AC179" t="s">
        <v>1653</v>
      </c>
      <c r="AD179" t="s">
        <v>374</v>
      </c>
      <c r="AE179" t="s">
        <v>1528</v>
      </c>
      <c r="AF179" t="s">
        <v>1218</v>
      </c>
      <c r="AG179" t="s">
        <v>528</v>
      </c>
    </row>
    <row r="180" spans="25:31" ht="15">
      <c r="Y180" s="17" t="s">
        <v>1349</v>
      </c>
      <c r="Z180" t="s">
        <v>1095</v>
      </c>
      <c r="AA180" t="s">
        <v>1793</v>
      </c>
      <c r="AB180" t="s">
        <v>28</v>
      </c>
      <c r="AC180" t="s">
        <v>1767</v>
      </c>
      <c r="AD180" t="s">
        <v>375</v>
      </c>
      <c r="AE180" t="s">
        <v>1528</v>
      </c>
    </row>
    <row r="181" spans="25:32" ht="15">
      <c r="Y181" s="17" t="s">
        <v>186</v>
      </c>
      <c r="Z181" t="s">
        <v>1136</v>
      </c>
      <c r="AA181" t="s">
        <v>1794</v>
      </c>
      <c r="AB181" t="s">
        <v>23</v>
      </c>
      <c r="AC181" t="s">
        <v>521</v>
      </c>
      <c r="AD181" t="s">
        <v>358</v>
      </c>
      <c r="AE181" t="s">
        <v>1401</v>
      </c>
      <c r="AF181" t="s">
        <v>1219</v>
      </c>
    </row>
    <row r="182" spans="25:33" ht="15">
      <c r="Y182" s="17" t="s">
        <v>663</v>
      </c>
      <c r="Z182" t="s">
        <v>1093</v>
      </c>
      <c r="AA182" t="s">
        <v>1795</v>
      </c>
      <c r="AB182" t="s">
        <v>23</v>
      </c>
      <c r="AC182" t="s">
        <v>521</v>
      </c>
      <c r="AD182" t="s">
        <v>359</v>
      </c>
      <c r="AE182" t="s">
        <v>1401</v>
      </c>
      <c r="AF182" t="s">
        <v>1220</v>
      </c>
      <c r="AG182" t="s">
        <v>526</v>
      </c>
    </row>
    <row r="183" spans="25:35" ht="15">
      <c r="Y183" s="17" t="s">
        <v>464</v>
      </c>
      <c r="Z183" t="s">
        <v>1096</v>
      </c>
      <c r="AA183" t="s">
        <v>1796</v>
      </c>
      <c r="AB183" t="s">
        <v>1128</v>
      </c>
      <c r="AC183" t="s">
        <v>521</v>
      </c>
      <c r="AD183" t="s">
        <v>357</v>
      </c>
      <c r="AE183" t="s">
        <v>1528</v>
      </c>
      <c r="AF183" t="s">
        <v>1797</v>
      </c>
      <c r="AG183" t="s">
        <v>523</v>
      </c>
      <c r="AI183" t="s">
        <v>523</v>
      </c>
    </row>
    <row r="184" spans="25:32" ht="15">
      <c r="Y184" s="17" t="s">
        <v>187</v>
      </c>
      <c r="Z184" t="s">
        <v>1136</v>
      </c>
      <c r="AA184" t="s">
        <v>1798</v>
      </c>
      <c r="AB184" t="s">
        <v>23</v>
      </c>
      <c r="AC184" t="s">
        <v>521</v>
      </c>
      <c r="AD184" t="s">
        <v>359</v>
      </c>
      <c r="AE184" t="s">
        <v>1401</v>
      </c>
      <c r="AF184" t="s">
        <v>1221</v>
      </c>
    </row>
    <row r="185" spans="25:33" ht="15">
      <c r="Y185" s="17" t="s">
        <v>664</v>
      </c>
      <c r="Z185" t="s">
        <v>1093</v>
      </c>
      <c r="AA185" t="s">
        <v>1799</v>
      </c>
      <c r="AB185" t="s">
        <v>23</v>
      </c>
      <c r="AC185" t="s">
        <v>521</v>
      </c>
      <c r="AD185" t="s">
        <v>358</v>
      </c>
      <c r="AE185" t="s">
        <v>1401</v>
      </c>
      <c r="AF185" t="s">
        <v>1222</v>
      </c>
      <c r="AG185" t="s">
        <v>523</v>
      </c>
    </row>
    <row r="186" spans="25:32" ht="15">
      <c r="Y186" s="17" t="s">
        <v>188</v>
      </c>
      <c r="Z186" t="s">
        <v>1136</v>
      </c>
      <c r="AA186" t="s">
        <v>1800</v>
      </c>
      <c r="AB186" t="s">
        <v>23</v>
      </c>
      <c r="AC186" t="s">
        <v>521</v>
      </c>
      <c r="AD186" t="s">
        <v>366</v>
      </c>
      <c r="AE186" t="s">
        <v>1401</v>
      </c>
      <c r="AF186" t="s">
        <v>1223</v>
      </c>
    </row>
    <row r="187" spans="25:33" ht="15">
      <c r="Y187" s="17" t="s">
        <v>665</v>
      </c>
      <c r="Z187" t="s">
        <v>1093</v>
      </c>
      <c r="AA187" t="s">
        <v>1801</v>
      </c>
      <c r="AB187" t="s">
        <v>23</v>
      </c>
      <c r="AC187" t="s">
        <v>521</v>
      </c>
      <c r="AD187" t="s">
        <v>365</v>
      </c>
      <c r="AE187" t="s">
        <v>1401</v>
      </c>
      <c r="AF187" t="s">
        <v>1224</v>
      </c>
      <c r="AG187" t="s">
        <v>523</v>
      </c>
    </row>
    <row r="188" spans="25:32" ht="15">
      <c r="Y188" s="17" t="s">
        <v>465</v>
      </c>
      <c r="Z188" t="s">
        <v>1096</v>
      </c>
      <c r="AA188" t="s">
        <v>1802</v>
      </c>
      <c r="AB188" t="s">
        <v>24</v>
      </c>
      <c r="AC188" t="s">
        <v>522</v>
      </c>
      <c r="AE188" t="s">
        <v>1386</v>
      </c>
      <c r="AF188" t="s">
        <v>1225</v>
      </c>
    </row>
    <row r="189" spans="25:32" ht="15">
      <c r="Y189" s="17" t="s">
        <v>666</v>
      </c>
      <c r="Z189" t="s">
        <v>1136</v>
      </c>
      <c r="AA189" t="s">
        <v>1803</v>
      </c>
      <c r="AB189" t="s">
        <v>23</v>
      </c>
      <c r="AC189" t="s">
        <v>521</v>
      </c>
      <c r="AD189" t="s">
        <v>358</v>
      </c>
      <c r="AE189" t="s">
        <v>1401</v>
      </c>
      <c r="AF189" t="s">
        <v>1226</v>
      </c>
    </row>
    <row r="190" spans="25:33" ht="15">
      <c r="Y190" s="17" t="s">
        <v>667</v>
      </c>
      <c r="Z190" t="s">
        <v>1093</v>
      </c>
      <c r="AA190" t="s">
        <v>1804</v>
      </c>
      <c r="AB190" t="s">
        <v>23</v>
      </c>
      <c r="AC190" t="s">
        <v>521</v>
      </c>
      <c r="AD190" t="s">
        <v>358</v>
      </c>
      <c r="AE190" t="s">
        <v>1401</v>
      </c>
      <c r="AF190" t="s">
        <v>1227</v>
      </c>
      <c r="AG190" t="s">
        <v>523</v>
      </c>
    </row>
    <row r="191" spans="25:32" ht="15">
      <c r="Y191" s="17" t="s">
        <v>466</v>
      </c>
      <c r="Z191" t="s">
        <v>1136</v>
      </c>
      <c r="AA191" t="s">
        <v>1805</v>
      </c>
      <c r="AB191" t="s">
        <v>23</v>
      </c>
      <c r="AC191" t="s">
        <v>521</v>
      </c>
      <c r="AD191" t="s">
        <v>366</v>
      </c>
      <c r="AE191" t="s">
        <v>1528</v>
      </c>
      <c r="AF191" t="s">
        <v>1228</v>
      </c>
    </row>
    <row r="192" spans="25:33" ht="15">
      <c r="Y192" s="17" t="s">
        <v>467</v>
      </c>
      <c r="Z192" t="s">
        <v>1093</v>
      </c>
      <c r="AA192" t="s">
        <v>1806</v>
      </c>
      <c r="AB192" t="s">
        <v>1128</v>
      </c>
      <c r="AC192" t="s">
        <v>10</v>
      </c>
      <c r="AD192" t="s">
        <v>365</v>
      </c>
      <c r="AE192" t="s">
        <v>1528</v>
      </c>
      <c r="AF192" t="s">
        <v>1229</v>
      </c>
      <c r="AG192" t="s">
        <v>523</v>
      </c>
    </row>
    <row r="193" spans="25:34" ht="15">
      <c r="Y193" s="17" t="s">
        <v>1350</v>
      </c>
      <c r="Z193" t="s">
        <v>1096</v>
      </c>
      <c r="AA193" t="s">
        <v>1807</v>
      </c>
      <c r="AB193" t="s">
        <v>20</v>
      </c>
      <c r="AC193" t="s">
        <v>1653</v>
      </c>
      <c r="AE193" t="s">
        <v>1393</v>
      </c>
      <c r="AG193" t="s">
        <v>1654</v>
      </c>
      <c r="AH193" t="s">
        <v>1656</v>
      </c>
    </row>
    <row r="194" spans="25:34" ht="15">
      <c r="Y194" s="17" t="s">
        <v>578</v>
      </c>
      <c r="Z194" t="s">
        <v>1098</v>
      </c>
      <c r="AA194" t="s">
        <v>1808</v>
      </c>
      <c r="AB194" t="s">
        <v>20</v>
      </c>
      <c r="AC194" t="s">
        <v>1653</v>
      </c>
      <c r="AE194" t="s">
        <v>1393</v>
      </c>
      <c r="AF194" t="s">
        <v>1230</v>
      </c>
      <c r="AG194" t="s">
        <v>1654</v>
      </c>
      <c r="AH194" t="s">
        <v>1655</v>
      </c>
    </row>
    <row r="195" spans="25:35" ht="15">
      <c r="Y195" s="17" t="s">
        <v>579</v>
      </c>
      <c r="Z195" t="s">
        <v>1098</v>
      </c>
      <c r="AA195" t="s">
        <v>1809</v>
      </c>
      <c r="AB195" t="s">
        <v>21</v>
      </c>
      <c r="AC195" t="s">
        <v>1653</v>
      </c>
      <c r="AE195" t="s">
        <v>1393</v>
      </c>
      <c r="AG195" t="s">
        <v>529</v>
      </c>
      <c r="AH195" t="s">
        <v>1654</v>
      </c>
      <c r="AI195" t="s">
        <v>1655</v>
      </c>
    </row>
    <row r="196" spans="25:34" ht="15">
      <c r="Y196" s="17" t="s">
        <v>189</v>
      </c>
      <c r="Z196" t="s">
        <v>1098</v>
      </c>
      <c r="AA196" t="s">
        <v>968</v>
      </c>
      <c r="AB196" t="s">
        <v>20</v>
      </c>
      <c r="AC196" t="s">
        <v>1653</v>
      </c>
      <c r="AE196" t="s">
        <v>1393</v>
      </c>
      <c r="AF196" t="s">
        <v>1231</v>
      </c>
      <c r="AG196" t="s">
        <v>1654</v>
      </c>
      <c r="AH196" t="s">
        <v>1655</v>
      </c>
    </row>
    <row r="197" spans="25:33" ht="15">
      <c r="Y197" s="17" t="s">
        <v>468</v>
      </c>
      <c r="Z197" t="s">
        <v>1096</v>
      </c>
      <c r="AA197" t="s">
        <v>1810</v>
      </c>
      <c r="AB197" t="s">
        <v>20</v>
      </c>
      <c r="AC197" t="s">
        <v>519</v>
      </c>
      <c r="AE197" t="s">
        <v>1393</v>
      </c>
      <c r="AF197" t="s">
        <v>1232</v>
      </c>
      <c r="AG197" t="s">
        <v>1733</v>
      </c>
    </row>
    <row r="198" spans="25:32" ht="15">
      <c r="Y198" s="17" t="s">
        <v>469</v>
      </c>
      <c r="Z198" t="s">
        <v>1093</v>
      </c>
      <c r="AA198" t="s">
        <v>1811</v>
      </c>
      <c r="AB198" t="s">
        <v>20</v>
      </c>
      <c r="AC198" t="s">
        <v>1653</v>
      </c>
      <c r="AE198" t="s">
        <v>1393</v>
      </c>
      <c r="AF198" t="s">
        <v>1233</v>
      </c>
    </row>
    <row r="199" spans="25:34" ht="15">
      <c r="Y199" s="17" t="s">
        <v>119</v>
      </c>
      <c r="Z199" t="s">
        <v>1093</v>
      </c>
      <c r="AA199" t="s">
        <v>1812</v>
      </c>
      <c r="AB199" t="s">
        <v>21</v>
      </c>
      <c r="AC199" t="s">
        <v>520</v>
      </c>
      <c r="AF199" t="s">
        <v>1234</v>
      </c>
      <c r="AG199" t="s">
        <v>1733</v>
      </c>
      <c r="AH199" t="s">
        <v>1654</v>
      </c>
    </row>
    <row r="200" spans="25:32" ht="15">
      <c r="Y200" s="17" t="s">
        <v>283</v>
      </c>
      <c r="Z200" t="s">
        <v>1136</v>
      </c>
      <c r="AA200" t="s">
        <v>1813</v>
      </c>
      <c r="AB200" t="s">
        <v>20</v>
      </c>
      <c r="AC200" t="s">
        <v>1653</v>
      </c>
      <c r="AF200" t="s">
        <v>1235</v>
      </c>
    </row>
    <row r="201" spans="25:33" ht="15">
      <c r="Y201" s="17" t="s">
        <v>284</v>
      </c>
      <c r="Z201" t="s">
        <v>1098</v>
      </c>
      <c r="AA201" t="s">
        <v>1802</v>
      </c>
      <c r="AB201" t="s">
        <v>28</v>
      </c>
      <c r="AC201" t="s">
        <v>1767</v>
      </c>
      <c r="AF201" t="s">
        <v>1236</v>
      </c>
      <c r="AG201" t="s">
        <v>528</v>
      </c>
    </row>
    <row r="202" spans="25:35" ht="15">
      <c r="Y202" s="17" t="s">
        <v>470</v>
      </c>
      <c r="Z202" t="s">
        <v>1096</v>
      </c>
      <c r="AA202" t="s">
        <v>1814</v>
      </c>
      <c r="AB202" t="s">
        <v>21</v>
      </c>
      <c r="AC202" t="s">
        <v>521</v>
      </c>
      <c r="AE202" t="s">
        <v>1401</v>
      </c>
      <c r="AF202" t="s">
        <v>1237</v>
      </c>
      <c r="AG202" t="s">
        <v>523</v>
      </c>
      <c r="AH202" t="s">
        <v>525</v>
      </c>
      <c r="AI202" t="s">
        <v>523</v>
      </c>
    </row>
    <row r="203" spans="25:35" ht="15">
      <c r="Y203" s="17" t="s">
        <v>471</v>
      </c>
      <c r="Z203" t="s">
        <v>1096</v>
      </c>
      <c r="AA203" t="s">
        <v>1815</v>
      </c>
      <c r="AB203" t="s">
        <v>21</v>
      </c>
      <c r="AC203" t="s">
        <v>519</v>
      </c>
      <c r="AD203" t="s">
        <v>364</v>
      </c>
      <c r="AE203" t="s">
        <v>1401</v>
      </c>
      <c r="AF203" t="s">
        <v>1238</v>
      </c>
      <c r="AG203" t="s">
        <v>523</v>
      </c>
      <c r="AH203" t="s">
        <v>1733</v>
      </c>
      <c r="AI203" t="s">
        <v>528</v>
      </c>
    </row>
    <row r="204" spans="25:32" ht="15">
      <c r="Y204" s="17" t="s">
        <v>472</v>
      </c>
      <c r="Z204" t="s">
        <v>1096</v>
      </c>
      <c r="AA204" t="s">
        <v>969</v>
      </c>
      <c r="AB204" t="s">
        <v>25</v>
      </c>
      <c r="AC204" t="s">
        <v>521</v>
      </c>
      <c r="AE204" t="s">
        <v>1528</v>
      </c>
      <c r="AF204" t="s">
        <v>1239</v>
      </c>
    </row>
    <row r="205" spans="25:34" ht="15">
      <c r="Y205" s="17" t="s">
        <v>473</v>
      </c>
      <c r="Z205" t="s">
        <v>1093</v>
      </c>
      <c r="AA205" t="s">
        <v>1816</v>
      </c>
      <c r="AB205" t="s">
        <v>23</v>
      </c>
      <c r="AC205" t="s">
        <v>520</v>
      </c>
      <c r="AD205" t="s">
        <v>366</v>
      </c>
      <c r="AE205" t="s">
        <v>1528</v>
      </c>
      <c r="AF205" t="s">
        <v>1240</v>
      </c>
      <c r="AG205" t="s">
        <v>525</v>
      </c>
      <c r="AH205" t="s">
        <v>525</v>
      </c>
    </row>
    <row r="206" spans="25:34" ht="15">
      <c r="Y206" s="17" t="s">
        <v>474</v>
      </c>
      <c r="Z206" t="s">
        <v>1093</v>
      </c>
      <c r="AA206" t="s">
        <v>1817</v>
      </c>
      <c r="AB206" t="s">
        <v>21</v>
      </c>
      <c r="AC206" t="s">
        <v>10</v>
      </c>
      <c r="AD206" t="s">
        <v>366</v>
      </c>
      <c r="AE206" t="s">
        <v>1528</v>
      </c>
      <c r="AF206" t="s">
        <v>1241</v>
      </c>
      <c r="AH206" t="s">
        <v>523</v>
      </c>
    </row>
    <row r="207" spans="25:34" ht="15">
      <c r="Y207" s="17" t="s">
        <v>1351</v>
      </c>
      <c r="Z207" t="s">
        <v>1098</v>
      </c>
      <c r="AA207" t="s">
        <v>1818</v>
      </c>
      <c r="AB207" t="s">
        <v>21</v>
      </c>
      <c r="AC207" t="s">
        <v>521</v>
      </c>
      <c r="AD207" t="s">
        <v>372</v>
      </c>
      <c r="AE207" t="s">
        <v>1528</v>
      </c>
      <c r="AF207" t="s">
        <v>1242</v>
      </c>
      <c r="AG207" t="s">
        <v>523</v>
      </c>
      <c r="AH207" t="s">
        <v>523</v>
      </c>
    </row>
    <row r="208" spans="25:34" ht="15">
      <c r="Y208" s="17" t="s">
        <v>1352</v>
      </c>
      <c r="Z208" t="s">
        <v>1093</v>
      </c>
      <c r="AA208" t="s">
        <v>1818</v>
      </c>
      <c r="AB208" t="s">
        <v>21</v>
      </c>
      <c r="AC208" t="s">
        <v>521</v>
      </c>
      <c r="AD208" t="s">
        <v>373</v>
      </c>
      <c r="AE208" t="s">
        <v>1528</v>
      </c>
      <c r="AG208" t="s">
        <v>523</v>
      </c>
      <c r="AH208" t="s">
        <v>523</v>
      </c>
    </row>
    <row r="209" spans="25:33" ht="15">
      <c r="Y209" s="17" t="s">
        <v>295</v>
      </c>
      <c r="Z209" t="s">
        <v>1101</v>
      </c>
      <c r="AA209" t="s">
        <v>1819</v>
      </c>
      <c r="AB209" t="s">
        <v>21</v>
      </c>
      <c r="AC209" t="s">
        <v>10</v>
      </c>
      <c r="AD209" t="s">
        <v>373</v>
      </c>
      <c r="AE209" t="s">
        <v>1528</v>
      </c>
      <c r="AF209" t="s">
        <v>1243</v>
      </c>
      <c r="AG209" t="s">
        <v>530</v>
      </c>
    </row>
    <row r="210" spans="25:34" ht="15">
      <c r="Y210" s="17" t="s">
        <v>668</v>
      </c>
      <c r="Z210" t="s">
        <v>1098</v>
      </c>
      <c r="AA210" t="s">
        <v>970</v>
      </c>
      <c r="AB210" t="s">
        <v>20</v>
      </c>
      <c r="AC210" t="s">
        <v>1653</v>
      </c>
      <c r="AE210" t="s">
        <v>1528</v>
      </c>
      <c r="AF210" t="s">
        <v>1244</v>
      </c>
      <c r="AG210" t="s">
        <v>1654</v>
      </c>
      <c r="AH210" t="s">
        <v>1655</v>
      </c>
    </row>
    <row r="211" spans="25:32" ht="15">
      <c r="Y211" s="17" t="s">
        <v>475</v>
      </c>
      <c r="Z211" t="s">
        <v>1098</v>
      </c>
      <c r="AA211" t="s">
        <v>971</v>
      </c>
      <c r="AB211" t="s">
        <v>21</v>
      </c>
      <c r="AC211" t="s">
        <v>521</v>
      </c>
      <c r="AE211" t="s">
        <v>1528</v>
      </c>
      <c r="AF211" t="s">
        <v>1245</v>
      </c>
    </row>
    <row r="212" spans="25:31" ht="15">
      <c r="Y212" s="17" t="s">
        <v>476</v>
      </c>
      <c r="Z212" t="s">
        <v>1098</v>
      </c>
      <c r="AA212" t="s">
        <v>972</v>
      </c>
      <c r="AB212" t="s">
        <v>21</v>
      </c>
      <c r="AC212" t="s">
        <v>521</v>
      </c>
      <c r="AE212" t="s">
        <v>1528</v>
      </c>
    </row>
    <row r="213" spans="25:35" ht="15">
      <c r="Y213" s="17" t="s">
        <v>669</v>
      </c>
      <c r="Z213" t="s">
        <v>1098</v>
      </c>
      <c r="AA213" t="s">
        <v>1820</v>
      </c>
      <c r="AB213" t="s">
        <v>21</v>
      </c>
      <c r="AC213" t="s">
        <v>519</v>
      </c>
      <c r="AD213" t="s">
        <v>365</v>
      </c>
      <c r="AE213" t="s">
        <v>1401</v>
      </c>
      <c r="AF213" t="s">
        <v>1246</v>
      </c>
      <c r="AG213" t="s">
        <v>533</v>
      </c>
      <c r="AH213" t="s">
        <v>533</v>
      </c>
      <c r="AI213" t="s">
        <v>533</v>
      </c>
    </row>
    <row r="214" spans="25:35" ht="15">
      <c r="Y214" s="17" t="s">
        <v>477</v>
      </c>
      <c r="Z214" t="s">
        <v>1098</v>
      </c>
      <c r="AA214" t="s">
        <v>1821</v>
      </c>
      <c r="AB214" t="s">
        <v>21</v>
      </c>
      <c r="AC214" t="s">
        <v>519</v>
      </c>
      <c r="AD214" t="s">
        <v>365</v>
      </c>
      <c r="AE214" t="s">
        <v>1401</v>
      </c>
      <c r="AF214" t="s">
        <v>1247</v>
      </c>
      <c r="AG214" t="s">
        <v>533</v>
      </c>
      <c r="AH214" t="s">
        <v>533</v>
      </c>
      <c r="AI214" t="s">
        <v>533</v>
      </c>
    </row>
    <row r="215" spans="25:32" ht="15">
      <c r="Y215" s="17" t="s">
        <v>478</v>
      </c>
      <c r="Z215" t="s">
        <v>1098</v>
      </c>
      <c r="AA215" t="s">
        <v>973</v>
      </c>
      <c r="AB215" t="s">
        <v>20</v>
      </c>
      <c r="AC215" t="s">
        <v>522</v>
      </c>
      <c r="AE215" t="s">
        <v>1528</v>
      </c>
      <c r="AF215" t="s">
        <v>1248</v>
      </c>
    </row>
    <row r="216" spans="25:32" ht="15">
      <c r="Y216" s="17" t="s">
        <v>670</v>
      </c>
      <c r="Z216" t="s">
        <v>1093</v>
      </c>
      <c r="AA216" t="s">
        <v>974</v>
      </c>
      <c r="AB216" t="s">
        <v>21</v>
      </c>
      <c r="AC216" t="s">
        <v>1767</v>
      </c>
      <c r="AE216" t="s">
        <v>1528</v>
      </c>
      <c r="AF216" t="s">
        <v>1249</v>
      </c>
    </row>
    <row r="217" spans="25:32" ht="15">
      <c r="Y217" s="17" t="s">
        <v>479</v>
      </c>
      <c r="Z217" t="s">
        <v>1095</v>
      </c>
      <c r="AA217" t="s">
        <v>975</v>
      </c>
      <c r="AB217" t="s">
        <v>21</v>
      </c>
      <c r="AC217" t="s">
        <v>10</v>
      </c>
      <c r="AD217" t="s">
        <v>368</v>
      </c>
      <c r="AE217" t="s">
        <v>1528</v>
      </c>
      <c r="AF217" t="s">
        <v>1250</v>
      </c>
    </row>
    <row r="218" spans="25:33" ht="15">
      <c r="Y218" s="17" t="s">
        <v>480</v>
      </c>
      <c r="Z218" t="s">
        <v>1098</v>
      </c>
      <c r="AA218" t="s">
        <v>976</v>
      </c>
      <c r="AB218" t="s">
        <v>25</v>
      </c>
      <c r="AC218" t="s">
        <v>521</v>
      </c>
      <c r="AD218" t="s">
        <v>358</v>
      </c>
      <c r="AE218" t="s">
        <v>1401</v>
      </c>
      <c r="AF218" t="s">
        <v>1251</v>
      </c>
      <c r="AG218" t="s">
        <v>523</v>
      </c>
    </row>
    <row r="219" spans="25:33" ht="15">
      <c r="Y219" s="17" t="s">
        <v>671</v>
      </c>
      <c r="Z219" t="s">
        <v>1101</v>
      </c>
      <c r="AA219" t="s">
        <v>1822</v>
      </c>
      <c r="AB219" t="s">
        <v>1128</v>
      </c>
      <c r="AC219" t="s">
        <v>517</v>
      </c>
      <c r="AD219" t="s">
        <v>374</v>
      </c>
      <c r="AE219" t="s">
        <v>1528</v>
      </c>
      <c r="AF219" t="s">
        <v>1252</v>
      </c>
      <c r="AG219" t="s">
        <v>532</v>
      </c>
    </row>
    <row r="220" spans="25:32" ht="15">
      <c r="Y220" s="17" t="s">
        <v>672</v>
      </c>
      <c r="Z220" t="s">
        <v>1095</v>
      </c>
      <c r="AA220" t="s">
        <v>1823</v>
      </c>
      <c r="AB220" t="s">
        <v>1128</v>
      </c>
      <c r="AC220" t="s">
        <v>521</v>
      </c>
      <c r="AD220" t="s">
        <v>368</v>
      </c>
      <c r="AE220" t="s">
        <v>1528</v>
      </c>
      <c r="AF220" t="s">
        <v>1253</v>
      </c>
    </row>
    <row r="221" spans="25:33" ht="15">
      <c r="Y221" s="17" t="s">
        <v>481</v>
      </c>
      <c r="Z221" t="s">
        <v>1093</v>
      </c>
      <c r="AA221" t="s">
        <v>1824</v>
      </c>
      <c r="AB221" t="s">
        <v>1128</v>
      </c>
      <c r="AC221" t="s">
        <v>521</v>
      </c>
      <c r="AD221" t="s">
        <v>366</v>
      </c>
      <c r="AE221" t="s">
        <v>1528</v>
      </c>
      <c r="AF221" t="s">
        <v>1254</v>
      </c>
      <c r="AG221" t="s">
        <v>532</v>
      </c>
    </row>
    <row r="222" spans="25:35" ht="15">
      <c r="Y222" s="17" t="s">
        <v>301</v>
      </c>
      <c r="Z222" t="s">
        <v>1098</v>
      </c>
      <c r="AA222" t="s">
        <v>977</v>
      </c>
      <c r="AB222" t="s">
        <v>21</v>
      </c>
      <c r="AC222" t="s">
        <v>519</v>
      </c>
      <c r="AD222" t="s">
        <v>365</v>
      </c>
      <c r="AE222" t="s">
        <v>1528</v>
      </c>
      <c r="AF222" t="s">
        <v>1255</v>
      </c>
      <c r="AG222" t="s">
        <v>1733</v>
      </c>
      <c r="AH222" t="s">
        <v>1655</v>
      </c>
      <c r="AI222" t="s">
        <v>1674</v>
      </c>
    </row>
    <row r="223" spans="25:34" ht="15">
      <c r="Y223" s="17" t="s">
        <v>190</v>
      </c>
      <c r="Z223" t="s">
        <v>1098</v>
      </c>
      <c r="AA223" t="s">
        <v>1825</v>
      </c>
      <c r="AB223" t="s">
        <v>23</v>
      </c>
      <c r="AC223" t="s">
        <v>517</v>
      </c>
      <c r="AD223" t="s">
        <v>372</v>
      </c>
      <c r="AF223" t="s">
        <v>1256</v>
      </c>
      <c r="AG223" t="s">
        <v>533</v>
      </c>
      <c r="AH223" t="s">
        <v>1733</v>
      </c>
    </row>
    <row r="224" spans="25:34" ht="15">
      <c r="Y224" s="17" t="s">
        <v>482</v>
      </c>
      <c r="Z224" t="s">
        <v>1093</v>
      </c>
      <c r="AA224" t="s">
        <v>1826</v>
      </c>
      <c r="AB224" t="s">
        <v>21</v>
      </c>
      <c r="AC224" t="s">
        <v>516</v>
      </c>
      <c r="AE224" t="s">
        <v>1528</v>
      </c>
      <c r="AF224" t="s">
        <v>1257</v>
      </c>
      <c r="AG224" t="s">
        <v>1656</v>
      </c>
      <c r="AH224" t="s">
        <v>525</v>
      </c>
    </row>
    <row r="225" spans="25:34" ht="15">
      <c r="Y225" s="17" t="s">
        <v>71</v>
      </c>
      <c r="Z225" t="s">
        <v>1096</v>
      </c>
      <c r="AA225" t="s">
        <v>1827</v>
      </c>
      <c r="AB225" t="s">
        <v>23</v>
      </c>
      <c r="AC225" t="s">
        <v>517</v>
      </c>
      <c r="AD225" t="s">
        <v>371</v>
      </c>
      <c r="AE225" t="s">
        <v>1528</v>
      </c>
      <c r="AF225" t="s">
        <v>1258</v>
      </c>
      <c r="AG225" t="s">
        <v>533</v>
      </c>
      <c r="AH225" t="s">
        <v>534</v>
      </c>
    </row>
    <row r="226" spans="25:34" ht="15">
      <c r="Y226" s="17" t="s">
        <v>74</v>
      </c>
      <c r="Z226" t="s">
        <v>1093</v>
      </c>
      <c r="AA226" t="s">
        <v>1828</v>
      </c>
      <c r="AB226" t="s">
        <v>23</v>
      </c>
      <c r="AC226" t="s">
        <v>519</v>
      </c>
      <c r="AD226" t="s">
        <v>373</v>
      </c>
      <c r="AE226" t="s">
        <v>1528</v>
      </c>
      <c r="AF226" t="s">
        <v>1259</v>
      </c>
      <c r="AG226" t="s">
        <v>1733</v>
      </c>
      <c r="AH226" t="s">
        <v>1654</v>
      </c>
    </row>
    <row r="227" spans="25:33" ht="15">
      <c r="Y227" s="17" t="s">
        <v>76</v>
      </c>
      <c r="Z227" t="s">
        <v>1101</v>
      </c>
      <c r="AA227" t="s">
        <v>1829</v>
      </c>
      <c r="AB227" t="s">
        <v>23</v>
      </c>
      <c r="AC227" t="s">
        <v>519</v>
      </c>
      <c r="AD227" t="s">
        <v>373</v>
      </c>
      <c r="AE227" t="s">
        <v>1528</v>
      </c>
      <c r="AF227" t="s">
        <v>1260</v>
      </c>
      <c r="AG227" t="s">
        <v>526</v>
      </c>
    </row>
    <row r="228" spans="25:35" ht="15">
      <c r="Y228" s="17" t="s">
        <v>75</v>
      </c>
      <c r="Z228" t="s">
        <v>1098</v>
      </c>
      <c r="AA228" t="s">
        <v>1830</v>
      </c>
      <c r="AB228" t="s">
        <v>23</v>
      </c>
      <c r="AC228" t="s">
        <v>519</v>
      </c>
      <c r="AD228" t="s">
        <v>371</v>
      </c>
      <c r="AE228" t="s">
        <v>1528</v>
      </c>
      <c r="AF228" t="s">
        <v>1261</v>
      </c>
      <c r="AG228" t="s">
        <v>526</v>
      </c>
      <c r="AH228" t="s">
        <v>534</v>
      </c>
      <c r="AI228" t="s">
        <v>1733</v>
      </c>
    </row>
    <row r="229" spans="25:34" ht="15">
      <c r="Y229" s="17" t="s">
        <v>1831</v>
      </c>
      <c r="Z229" t="s">
        <v>1098</v>
      </c>
      <c r="AA229" t="s">
        <v>1832</v>
      </c>
      <c r="AB229" t="s">
        <v>21</v>
      </c>
      <c r="AC229" t="s">
        <v>10</v>
      </c>
      <c r="AD229" t="s">
        <v>372</v>
      </c>
      <c r="AE229" t="s">
        <v>1528</v>
      </c>
      <c r="AF229" t="s">
        <v>1833</v>
      </c>
      <c r="AH229" t="s">
        <v>523</v>
      </c>
    </row>
    <row r="230" spans="25:31" ht="15">
      <c r="Y230" s="17" t="s">
        <v>1353</v>
      </c>
      <c r="Z230" t="s">
        <v>1101</v>
      </c>
      <c r="AA230" t="s">
        <v>978</v>
      </c>
      <c r="AB230" t="s">
        <v>24</v>
      </c>
      <c r="AC230" t="s">
        <v>519</v>
      </c>
      <c r="AE230" t="s">
        <v>1528</v>
      </c>
    </row>
    <row r="231" spans="25:32" ht="15">
      <c r="Y231" s="17" t="s">
        <v>1354</v>
      </c>
      <c r="Z231" t="s">
        <v>1093</v>
      </c>
      <c r="AA231" t="s">
        <v>978</v>
      </c>
      <c r="AB231" t="s">
        <v>24</v>
      </c>
      <c r="AC231" t="s">
        <v>519</v>
      </c>
      <c r="AE231" t="s">
        <v>1528</v>
      </c>
      <c r="AF231" t="s">
        <v>1262</v>
      </c>
    </row>
    <row r="232" spans="25:33" ht="15">
      <c r="Y232" s="17" t="s">
        <v>483</v>
      </c>
      <c r="Z232" t="s">
        <v>1101</v>
      </c>
      <c r="AA232" t="s">
        <v>1834</v>
      </c>
      <c r="AB232" t="s">
        <v>21</v>
      </c>
      <c r="AC232" t="s">
        <v>519</v>
      </c>
      <c r="AD232" t="s">
        <v>367</v>
      </c>
      <c r="AE232" t="s">
        <v>1528</v>
      </c>
      <c r="AF232" t="s">
        <v>1263</v>
      </c>
      <c r="AG232" t="s">
        <v>534</v>
      </c>
    </row>
    <row r="233" spans="25:34" ht="15">
      <c r="Y233" s="17" t="s">
        <v>484</v>
      </c>
      <c r="Z233" t="s">
        <v>1098</v>
      </c>
      <c r="AA233" t="s">
        <v>1835</v>
      </c>
      <c r="AB233" t="s">
        <v>21</v>
      </c>
      <c r="AC233" t="s">
        <v>517</v>
      </c>
      <c r="AD233" t="s">
        <v>365</v>
      </c>
      <c r="AE233" t="s">
        <v>1528</v>
      </c>
      <c r="AF233" t="s">
        <v>1264</v>
      </c>
      <c r="AH233" t="s">
        <v>534</v>
      </c>
    </row>
    <row r="234" spans="25:34" ht="15">
      <c r="Y234" s="17" t="s">
        <v>485</v>
      </c>
      <c r="Z234" t="s">
        <v>1096</v>
      </c>
      <c r="AA234" t="s">
        <v>979</v>
      </c>
      <c r="AB234" t="s">
        <v>21</v>
      </c>
      <c r="AC234" t="s">
        <v>1653</v>
      </c>
      <c r="AE234" t="s">
        <v>1528</v>
      </c>
      <c r="AF234" t="s">
        <v>1265</v>
      </c>
      <c r="AH234" t="s">
        <v>1655</v>
      </c>
    </row>
    <row r="235" spans="25:34" ht="15">
      <c r="Y235" s="17" t="s">
        <v>191</v>
      </c>
      <c r="Z235" t="s">
        <v>1093</v>
      </c>
      <c r="AA235" t="s">
        <v>1836</v>
      </c>
      <c r="AB235" t="s">
        <v>20</v>
      </c>
      <c r="AC235" t="s">
        <v>520</v>
      </c>
      <c r="AE235" t="s">
        <v>1528</v>
      </c>
      <c r="AF235" t="s">
        <v>1266</v>
      </c>
      <c r="AG235" t="s">
        <v>1733</v>
      </c>
      <c r="AH235" t="s">
        <v>528</v>
      </c>
    </row>
    <row r="236" spans="25:35" ht="15">
      <c r="Y236" s="17" t="s">
        <v>673</v>
      </c>
      <c r="Z236" t="s">
        <v>1098</v>
      </c>
      <c r="AA236" t="s">
        <v>980</v>
      </c>
      <c r="AB236" t="s">
        <v>21</v>
      </c>
      <c r="AC236" t="s">
        <v>521</v>
      </c>
      <c r="AE236" t="s">
        <v>1528</v>
      </c>
      <c r="AF236" t="s">
        <v>1267</v>
      </c>
      <c r="AG236" t="s">
        <v>525</v>
      </c>
      <c r="AH236" t="s">
        <v>525</v>
      </c>
      <c r="AI236" t="s">
        <v>528</v>
      </c>
    </row>
    <row r="237" spans="25:33" ht="15">
      <c r="Y237" s="17" t="s">
        <v>137</v>
      </c>
      <c r="Z237" t="s">
        <v>1096</v>
      </c>
      <c r="AA237" t="s">
        <v>1837</v>
      </c>
      <c r="AB237" t="s">
        <v>21</v>
      </c>
      <c r="AC237" t="s">
        <v>1653</v>
      </c>
      <c r="AD237" t="s">
        <v>371</v>
      </c>
      <c r="AE237" t="s">
        <v>1528</v>
      </c>
      <c r="AF237" t="s">
        <v>1268</v>
      </c>
      <c r="AG237" t="s">
        <v>1654</v>
      </c>
    </row>
    <row r="238" spans="25:34" ht="15">
      <c r="Y238" s="17" t="s">
        <v>146</v>
      </c>
      <c r="Z238" t="s">
        <v>1098</v>
      </c>
      <c r="AA238" t="s">
        <v>981</v>
      </c>
      <c r="AB238" t="s">
        <v>21</v>
      </c>
      <c r="AC238" t="s">
        <v>1653</v>
      </c>
      <c r="AE238" t="s">
        <v>1014</v>
      </c>
      <c r="AG238" t="s">
        <v>1654</v>
      </c>
      <c r="AH238" t="s">
        <v>1655</v>
      </c>
    </row>
    <row r="239" spans="25:35" ht="15">
      <c r="Y239" s="17" t="s">
        <v>1838</v>
      </c>
      <c r="Z239" t="s">
        <v>1098</v>
      </c>
      <c r="AA239" t="s">
        <v>1839</v>
      </c>
      <c r="AB239" t="s">
        <v>25</v>
      </c>
      <c r="AC239" t="s">
        <v>1767</v>
      </c>
      <c r="AD239" t="s">
        <v>358</v>
      </c>
      <c r="AF239" t="s">
        <v>1269</v>
      </c>
      <c r="AG239" t="s">
        <v>523</v>
      </c>
      <c r="AH239" t="s">
        <v>523</v>
      </c>
      <c r="AI239" t="s">
        <v>523</v>
      </c>
    </row>
    <row r="240" spans="25:32" ht="15">
      <c r="Y240" s="17" t="s">
        <v>674</v>
      </c>
      <c r="Z240" t="s">
        <v>1136</v>
      </c>
      <c r="AA240" t="s">
        <v>1840</v>
      </c>
      <c r="AB240" t="s">
        <v>21</v>
      </c>
      <c r="AC240" t="s">
        <v>519</v>
      </c>
      <c r="AE240" t="s">
        <v>1386</v>
      </c>
      <c r="AF240" t="s">
        <v>1270</v>
      </c>
    </row>
    <row r="241" spans="25:32" ht="15">
      <c r="Y241" s="17" t="s">
        <v>192</v>
      </c>
      <c r="Z241" t="s">
        <v>1095</v>
      </c>
      <c r="AA241" t="s">
        <v>1841</v>
      </c>
      <c r="AB241" t="s">
        <v>23</v>
      </c>
      <c r="AC241" t="s">
        <v>10</v>
      </c>
      <c r="AD241" t="s">
        <v>375</v>
      </c>
      <c r="AE241" t="s">
        <v>1528</v>
      </c>
      <c r="AF241" t="s">
        <v>1271</v>
      </c>
    </row>
    <row r="242" spans="25:32" ht="15">
      <c r="Y242" s="17" t="s">
        <v>675</v>
      </c>
      <c r="Z242" t="s">
        <v>1095</v>
      </c>
      <c r="AA242" t="s">
        <v>983</v>
      </c>
      <c r="AB242" t="s">
        <v>23</v>
      </c>
      <c r="AC242" t="s">
        <v>520</v>
      </c>
      <c r="AD242" t="s">
        <v>361</v>
      </c>
      <c r="AE242" t="s">
        <v>1528</v>
      </c>
      <c r="AF242" t="s">
        <v>1272</v>
      </c>
    </row>
    <row r="243" spans="25:33" ht="15">
      <c r="Y243" s="17" t="s">
        <v>486</v>
      </c>
      <c r="Z243" t="s">
        <v>1101</v>
      </c>
      <c r="AA243" t="s">
        <v>1842</v>
      </c>
      <c r="AB243" t="s">
        <v>25</v>
      </c>
      <c r="AC243" t="s">
        <v>519</v>
      </c>
      <c r="AE243" t="s">
        <v>1507</v>
      </c>
      <c r="AF243" t="s">
        <v>1273</v>
      </c>
      <c r="AG243" t="s">
        <v>1733</v>
      </c>
    </row>
    <row r="244" spans="25:34" ht="15">
      <c r="Y244" s="17" t="s">
        <v>487</v>
      </c>
      <c r="Z244" t="s">
        <v>1093</v>
      </c>
      <c r="AA244" t="s">
        <v>1843</v>
      </c>
      <c r="AB244" t="s">
        <v>28</v>
      </c>
      <c r="AC244" t="s">
        <v>1653</v>
      </c>
      <c r="AD244" t="s">
        <v>365</v>
      </c>
      <c r="AE244" t="s">
        <v>1528</v>
      </c>
      <c r="AG244" t="s">
        <v>523</v>
      </c>
      <c r="AH244" t="s">
        <v>523</v>
      </c>
    </row>
    <row r="245" spans="25:32" ht="15">
      <c r="Y245" s="17" t="s">
        <v>488</v>
      </c>
      <c r="Z245" t="s">
        <v>1136</v>
      </c>
      <c r="AA245" t="s">
        <v>984</v>
      </c>
      <c r="AB245" t="s">
        <v>1128</v>
      </c>
      <c r="AC245" t="s">
        <v>521</v>
      </c>
      <c r="AD245" t="s">
        <v>358</v>
      </c>
      <c r="AE245" t="s">
        <v>1528</v>
      </c>
      <c r="AF245" t="s">
        <v>1274</v>
      </c>
    </row>
    <row r="246" spans="25:36" ht="15">
      <c r="Y246" s="17" t="s">
        <v>193</v>
      </c>
      <c r="Z246" t="s">
        <v>1096</v>
      </c>
      <c r="AA246" t="s">
        <v>1844</v>
      </c>
      <c r="AB246" t="s">
        <v>21</v>
      </c>
      <c r="AC246" t="s">
        <v>521</v>
      </c>
      <c r="AD246" t="s">
        <v>364</v>
      </c>
      <c r="AE246" t="s">
        <v>1528</v>
      </c>
      <c r="AF246" t="s">
        <v>1275</v>
      </c>
      <c r="AG246" t="s">
        <v>529</v>
      </c>
      <c r="AH246" t="s">
        <v>523</v>
      </c>
      <c r="AI246" t="s">
        <v>523</v>
      </c>
      <c r="AJ246" t="s">
        <v>525</v>
      </c>
    </row>
    <row r="247" spans="25:32" ht="15">
      <c r="Y247" s="17" t="s">
        <v>489</v>
      </c>
      <c r="Z247" t="s">
        <v>1095</v>
      </c>
      <c r="AA247" t="s">
        <v>985</v>
      </c>
      <c r="AB247" t="s">
        <v>20</v>
      </c>
      <c r="AC247" t="s">
        <v>516</v>
      </c>
      <c r="AE247" t="s">
        <v>1528</v>
      </c>
      <c r="AF247" t="s">
        <v>1272</v>
      </c>
    </row>
    <row r="248" spans="25:35" ht="15">
      <c r="Y248" s="17" t="s">
        <v>676</v>
      </c>
      <c r="Z248" t="s">
        <v>1098</v>
      </c>
      <c r="AA248" t="s">
        <v>1276</v>
      </c>
      <c r="AB248" t="s">
        <v>21</v>
      </c>
      <c r="AC248" t="s">
        <v>519</v>
      </c>
      <c r="AD248" t="s">
        <v>376</v>
      </c>
      <c r="AE248" t="s">
        <v>1528</v>
      </c>
      <c r="AG248" t="s">
        <v>1733</v>
      </c>
      <c r="AH248" t="s">
        <v>527</v>
      </c>
      <c r="AI248" t="s">
        <v>1696</v>
      </c>
    </row>
    <row r="249" spans="25:34" ht="15">
      <c r="Y249" s="17" t="s">
        <v>490</v>
      </c>
      <c r="Z249" t="s">
        <v>1093</v>
      </c>
      <c r="AA249" t="s">
        <v>1845</v>
      </c>
      <c r="AB249" t="s">
        <v>21</v>
      </c>
      <c r="AC249" t="s">
        <v>1653</v>
      </c>
      <c r="AE249" t="s">
        <v>1014</v>
      </c>
      <c r="AG249" t="s">
        <v>1654</v>
      </c>
      <c r="AH249" t="s">
        <v>1655</v>
      </c>
    </row>
    <row r="250" spans="25:33" ht="15">
      <c r="Y250" s="17" t="s">
        <v>313</v>
      </c>
      <c r="Z250" t="s">
        <v>1101</v>
      </c>
      <c r="AA250" t="s">
        <v>1846</v>
      </c>
      <c r="AB250" t="s">
        <v>21</v>
      </c>
      <c r="AC250" t="s">
        <v>1653</v>
      </c>
      <c r="AE250" t="s">
        <v>1014</v>
      </c>
      <c r="AG250" t="s">
        <v>529</v>
      </c>
    </row>
    <row r="251" spans="25:32" ht="15">
      <c r="Y251" s="17" t="s">
        <v>491</v>
      </c>
      <c r="Z251" t="s">
        <v>1096</v>
      </c>
      <c r="AA251" t="s">
        <v>1847</v>
      </c>
      <c r="AB251" t="s">
        <v>25</v>
      </c>
      <c r="AC251" t="s">
        <v>521</v>
      </c>
      <c r="AE251" t="s">
        <v>1528</v>
      </c>
      <c r="AF251" t="s">
        <v>1277</v>
      </c>
    </row>
    <row r="252" spans="25:35" ht="15">
      <c r="Y252" s="17" t="s">
        <v>492</v>
      </c>
      <c r="Z252" t="s">
        <v>1098</v>
      </c>
      <c r="AA252" t="s">
        <v>1848</v>
      </c>
      <c r="AB252" t="s">
        <v>23</v>
      </c>
      <c r="AC252" t="s">
        <v>519</v>
      </c>
      <c r="AD252" t="s">
        <v>365</v>
      </c>
      <c r="AE252" t="s">
        <v>1528</v>
      </c>
      <c r="AF252" t="s">
        <v>1278</v>
      </c>
      <c r="AG252" t="s">
        <v>523</v>
      </c>
      <c r="AH252" t="s">
        <v>525</v>
      </c>
      <c r="AI252" t="s">
        <v>525</v>
      </c>
    </row>
    <row r="253" spans="25:31" ht="15">
      <c r="Y253" s="17" t="s">
        <v>1355</v>
      </c>
      <c r="Z253" t="s">
        <v>1136</v>
      </c>
      <c r="AA253" t="s">
        <v>997</v>
      </c>
      <c r="AB253" t="s">
        <v>21</v>
      </c>
      <c r="AC253" t="s">
        <v>517</v>
      </c>
      <c r="AD253" t="s">
        <v>371</v>
      </c>
      <c r="AE253" t="s">
        <v>1528</v>
      </c>
    </row>
    <row r="254" spans="25:32" ht="15">
      <c r="Y254" s="17" t="s">
        <v>194</v>
      </c>
      <c r="Z254" t="s">
        <v>1095</v>
      </c>
      <c r="AA254" t="s">
        <v>986</v>
      </c>
      <c r="AB254" t="s">
        <v>21</v>
      </c>
      <c r="AC254" t="s">
        <v>521</v>
      </c>
      <c r="AD254" t="s">
        <v>375</v>
      </c>
      <c r="AE254" t="s">
        <v>1528</v>
      </c>
      <c r="AF254" t="s">
        <v>1279</v>
      </c>
    </row>
    <row r="255" spans="25:34" ht="15">
      <c r="Y255" s="17" t="s">
        <v>1356</v>
      </c>
      <c r="Z255" t="s">
        <v>1098</v>
      </c>
      <c r="AA255" t="s">
        <v>1849</v>
      </c>
      <c r="AB255" t="s">
        <v>23</v>
      </c>
      <c r="AC255" t="s">
        <v>1673</v>
      </c>
      <c r="AD255" t="s">
        <v>365</v>
      </c>
      <c r="AE255" t="s">
        <v>1528</v>
      </c>
      <c r="AH255" t="s">
        <v>530</v>
      </c>
    </row>
    <row r="256" spans="25:35" ht="15">
      <c r="Y256" s="17" t="s">
        <v>1357</v>
      </c>
      <c r="Z256" t="s">
        <v>1096</v>
      </c>
      <c r="AA256" t="s">
        <v>1850</v>
      </c>
      <c r="AB256" t="s">
        <v>23</v>
      </c>
      <c r="AC256" t="s">
        <v>519</v>
      </c>
      <c r="AD256" t="s">
        <v>364</v>
      </c>
      <c r="AE256" t="s">
        <v>1528</v>
      </c>
      <c r="AF256" t="s">
        <v>1280</v>
      </c>
      <c r="AG256" t="s">
        <v>533</v>
      </c>
      <c r="AH256" t="s">
        <v>1733</v>
      </c>
      <c r="AI256" t="s">
        <v>531</v>
      </c>
    </row>
    <row r="257" spans="25:34" ht="15">
      <c r="Y257" s="17" t="s">
        <v>493</v>
      </c>
      <c r="Z257" t="s">
        <v>1093</v>
      </c>
      <c r="AA257" t="s">
        <v>1851</v>
      </c>
      <c r="AB257" t="s">
        <v>23</v>
      </c>
      <c r="AC257" t="s">
        <v>521</v>
      </c>
      <c r="AD257" t="s">
        <v>366</v>
      </c>
      <c r="AE257" t="s">
        <v>1528</v>
      </c>
      <c r="AG257" t="s">
        <v>523</v>
      </c>
      <c r="AH257" t="s">
        <v>523</v>
      </c>
    </row>
    <row r="258" spans="25:35" ht="15">
      <c r="Y258" s="17" t="s">
        <v>1358</v>
      </c>
      <c r="Z258" t="s">
        <v>1098</v>
      </c>
      <c r="AA258" t="s">
        <v>1852</v>
      </c>
      <c r="AB258" t="s">
        <v>23</v>
      </c>
      <c r="AC258" t="s">
        <v>519</v>
      </c>
      <c r="AD258" t="s">
        <v>373</v>
      </c>
      <c r="AE258" t="s">
        <v>1528</v>
      </c>
      <c r="AG258" t="s">
        <v>523</v>
      </c>
      <c r="AH258" t="s">
        <v>525</v>
      </c>
      <c r="AI258" t="s">
        <v>525</v>
      </c>
    </row>
    <row r="259" spans="25:35" ht="15">
      <c r="Y259" s="17" t="s">
        <v>1359</v>
      </c>
      <c r="Z259" t="s">
        <v>1093</v>
      </c>
      <c r="AA259" t="s">
        <v>987</v>
      </c>
      <c r="AB259" t="s">
        <v>23</v>
      </c>
      <c r="AC259" t="s">
        <v>519</v>
      </c>
      <c r="AD259" t="s">
        <v>359</v>
      </c>
      <c r="AE259" t="s">
        <v>1528</v>
      </c>
      <c r="AF259" t="s">
        <v>1281</v>
      </c>
      <c r="AG259" t="s">
        <v>523</v>
      </c>
      <c r="AH259" t="s">
        <v>525</v>
      </c>
      <c r="AI259" t="s">
        <v>525</v>
      </c>
    </row>
    <row r="260" spans="25:35" ht="15">
      <c r="Y260" s="17" t="s">
        <v>494</v>
      </c>
      <c r="Z260" t="s">
        <v>1098</v>
      </c>
      <c r="AA260" t="s">
        <v>1853</v>
      </c>
      <c r="AB260" t="s">
        <v>21</v>
      </c>
      <c r="AC260" t="s">
        <v>1653</v>
      </c>
      <c r="AD260" t="s">
        <v>373</v>
      </c>
      <c r="AE260" t="s">
        <v>1528</v>
      </c>
      <c r="AF260" t="s">
        <v>1282</v>
      </c>
      <c r="AG260" t="s">
        <v>525</v>
      </c>
      <c r="AH260" t="s">
        <v>530</v>
      </c>
      <c r="AI260" t="s">
        <v>530</v>
      </c>
    </row>
    <row r="261" spans="25:33" ht="15">
      <c r="Y261" s="17" t="s">
        <v>586</v>
      </c>
      <c r="Z261" t="s">
        <v>1101</v>
      </c>
      <c r="AA261" t="s">
        <v>988</v>
      </c>
      <c r="AB261" t="s">
        <v>21</v>
      </c>
      <c r="AC261" t="s">
        <v>1673</v>
      </c>
      <c r="AD261" t="s">
        <v>367</v>
      </c>
      <c r="AE261" t="s">
        <v>1528</v>
      </c>
      <c r="AF261" t="s">
        <v>1283</v>
      </c>
      <c r="AG261" t="s">
        <v>523</v>
      </c>
    </row>
    <row r="262" spans="25:32" ht="15">
      <c r="Y262" s="17" t="s">
        <v>195</v>
      </c>
      <c r="Z262" t="s">
        <v>1095</v>
      </c>
      <c r="AA262" t="s">
        <v>989</v>
      </c>
      <c r="AB262" t="s">
        <v>21</v>
      </c>
      <c r="AC262" t="s">
        <v>521</v>
      </c>
      <c r="AD262" t="s">
        <v>375</v>
      </c>
      <c r="AE262" t="s">
        <v>1528</v>
      </c>
      <c r="AF262" t="s">
        <v>1284</v>
      </c>
    </row>
    <row r="263" spans="25:35" ht="15">
      <c r="Y263" s="17" t="s">
        <v>677</v>
      </c>
      <c r="Z263" t="s">
        <v>1098</v>
      </c>
      <c r="AA263" t="s">
        <v>1854</v>
      </c>
      <c r="AB263" t="s">
        <v>24</v>
      </c>
      <c r="AC263" t="s">
        <v>517</v>
      </c>
      <c r="AD263" t="s">
        <v>365</v>
      </c>
      <c r="AE263" t="s">
        <v>1528</v>
      </c>
      <c r="AF263" t="s">
        <v>1285</v>
      </c>
      <c r="AG263" t="s">
        <v>525</v>
      </c>
      <c r="AH263" t="s">
        <v>525</v>
      </c>
      <c r="AI263" t="s">
        <v>525</v>
      </c>
    </row>
    <row r="264" spans="25:34" ht="15">
      <c r="Y264" s="17" t="s">
        <v>678</v>
      </c>
      <c r="Z264" t="s">
        <v>1096</v>
      </c>
      <c r="AA264" t="s">
        <v>1855</v>
      </c>
      <c r="AB264" t="s">
        <v>24</v>
      </c>
      <c r="AC264" t="s">
        <v>517</v>
      </c>
      <c r="AD264" t="s">
        <v>364</v>
      </c>
      <c r="AE264" t="s">
        <v>1528</v>
      </c>
      <c r="AF264" t="s">
        <v>1286</v>
      </c>
      <c r="AG264" t="s">
        <v>523</v>
      </c>
      <c r="AH264" t="s">
        <v>523</v>
      </c>
    </row>
    <row r="265" spans="25:32" ht="15">
      <c r="Y265" s="17" t="s">
        <v>196</v>
      </c>
      <c r="Z265" t="s">
        <v>1101</v>
      </c>
      <c r="AA265" t="s">
        <v>1856</v>
      </c>
      <c r="AB265" t="s">
        <v>24</v>
      </c>
      <c r="AC265" t="s">
        <v>519</v>
      </c>
      <c r="AD265" t="s">
        <v>367</v>
      </c>
      <c r="AF265" t="s">
        <v>1262</v>
      </c>
    </row>
    <row r="266" spans="25:36" ht="15">
      <c r="Y266" s="17" t="s">
        <v>495</v>
      </c>
      <c r="Z266" t="s">
        <v>1098</v>
      </c>
      <c r="AA266" t="s">
        <v>1857</v>
      </c>
      <c r="AB266" t="s">
        <v>21</v>
      </c>
      <c r="AC266" t="s">
        <v>1653</v>
      </c>
      <c r="AD266" t="s">
        <v>365</v>
      </c>
      <c r="AE266" t="s">
        <v>1014</v>
      </c>
      <c r="AG266" t="s">
        <v>523</v>
      </c>
      <c r="AH266" t="s">
        <v>1654</v>
      </c>
      <c r="AI266" t="s">
        <v>525</v>
      </c>
      <c r="AJ266" t="s">
        <v>1655</v>
      </c>
    </row>
    <row r="267" spans="25:33" ht="15">
      <c r="Y267" s="17" t="s">
        <v>1858</v>
      </c>
      <c r="Z267" t="s">
        <v>1098</v>
      </c>
      <c r="AA267" t="s">
        <v>994</v>
      </c>
      <c r="AB267" t="s">
        <v>21</v>
      </c>
      <c r="AC267" t="s">
        <v>516</v>
      </c>
      <c r="AD267" t="s">
        <v>365</v>
      </c>
      <c r="AE267" t="s">
        <v>1528</v>
      </c>
      <c r="AF267" t="s">
        <v>1292</v>
      </c>
      <c r="AG267" t="s">
        <v>1655</v>
      </c>
    </row>
    <row r="268" spans="25:32" ht="15">
      <c r="Y268" s="17" t="s">
        <v>326</v>
      </c>
      <c r="Z268" t="s">
        <v>1095</v>
      </c>
      <c r="AA268" t="s">
        <v>990</v>
      </c>
      <c r="AB268" t="s">
        <v>21</v>
      </c>
      <c r="AC268" t="s">
        <v>1653</v>
      </c>
      <c r="AD268" t="s">
        <v>368</v>
      </c>
      <c r="AE268" t="s">
        <v>1014</v>
      </c>
      <c r="AF268" t="s">
        <v>1288</v>
      </c>
    </row>
    <row r="269" spans="25:36" ht="15">
      <c r="Y269" s="17" t="s">
        <v>590</v>
      </c>
      <c r="Z269" t="s">
        <v>1098</v>
      </c>
      <c r="AA269" t="s">
        <v>1859</v>
      </c>
      <c r="AB269" t="s">
        <v>20</v>
      </c>
      <c r="AC269" t="s">
        <v>1653</v>
      </c>
      <c r="AD269" t="s">
        <v>365</v>
      </c>
      <c r="AE269" t="s">
        <v>1014</v>
      </c>
      <c r="AF269" t="s">
        <v>1289</v>
      </c>
      <c r="AG269" t="s">
        <v>523</v>
      </c>
      <c r="AH269" t="s">
        <v>1654</v>
      </c>
      <c r="AI269" t="s">
        <v>525</v>
      </c>
      <c r="AJ269" t="s">
        <v>1655</v>
      </c>
    </row>
    <row r="270" spans="25:34" ht="15">
      <c r="Y270" s="17" t="s">
        <v>327</v>
      </c>
      <c r="Z270" t="s">
        <v>1096</v>
      </c>
      <c r="AA270" t="s">
        <v>994</v>
      </c>
      <c r="AB270" t="s">
        <v>21</v>
      </c>
      <c r="AC270" t="s">
        <v>516</v>
      </c>
      <c r="AD270" t="s">
        <v>364</v>
      </c>
      <c r="AE270" t="s">
        <v>1014</v>
      </c>
      <c r="AG270" t="s">
        <v>1655</v>
      </c>
      <c r="AH270" t="s">
        <v>537</v>
      </c>
    </row>
    <row r="271" spans="25:36" ht="15">
      <c r="Y271" s="17" t="s">
        <v>128</v>
      </c>
      <c r="Z271" t="s">
        <v>1098</v>
      </c>
      <c r="AA271" t="s">
        <v>993</v>
      </c>
      <c r="AB271" t="s">
        <v>21</v>
      </c>
      <c r="AC271" t="s">
        <v>1653</v>
      </c>
      <c r="AD271" t="s">
        <v>365</v>
      </c>
      <c r="AE271" t="s">
        <v>1014</v>
      </c>
      <c r="AF271" t="s">
        <v>1290</v>
      </c>
      <c r="AG271" t="s">
        <v>1654</v>
      </c>
      <c r="AH271" t="s">
        <v>525</v>
      </c>
      <c r="AI271" t="s">
        <v>1655</v>
      </c>
      <c r="AJ271" t="s">
        <v>525</v>
      </c>
    </row>
    <row r="272" spans="25:34" ht="15">
      <c r="Y272" s="17" t="s">
        <v>197</v>
      </c>
      <c r="Z272" t="s">
        <v>1093</v>
      </c>
      <c r="AA272" t="s">
        <v>1860</v>
      </c>
      <c r="AB272" t="s">
        <v>21</v>
      </c>
      <c r="AC272" t="s">
        <v>1653</v>
      </c>
      <c r="AD272" t="s">
        <v>373</v>
      </c>
      <c r="AE272" t="s">
        <v>1014</v>
      </c>
      <c r="AF272" t="s">
        <v>1291</v>
      </c>
      <c r="AG272" t="s">
        <v>1654</v>
      </c>
      <c r="AH272" t="s">
        <v>525</v>
      </c>
    </row>
    <row r="273" spans="25:36" ht="15">
      <c r="Y273" s="17" t="s">
        <v>1360</v>
      </c>
      <c r="Z273" t="s">
        <v>1096</v>
      </c>
      <c r="AA273" t="s">
        <v>991</v>
      </c>
      <c r="AB273" t="s">
        <v>21</v>
      </c>
      <c r="AC273" t="s">
        <v>1653</v>
      </c>
      <c r="AD273" t="s">
        <v>371</v>
      </c>
      <c r="AE273" t="s">
        <v>1014</v>
      </c>
      <c r="AG273" t="s">
        <v>1654</v>
      </c>
      <c r="AH273" t="s">
        <v>523</v>
      </c>
      <c r="AI273" t="s">
        <v>1655</v>
      </c>
      <c r="AJ273" t="s">
        <v>525</v>
      </c>
    </row>
    <row r="274" spans="25:36" ht="15">
      <c r="Y274" s="17" t="s">
        <v>1861</v>
      </c>
      <c r="Z274" t="s">
        <v>1096</v>
      </c>
      <c r="AA274" t="s">
        <v>992</v>
      </c>
      <c r="AB274" t="s">
        <v>20</v>
      </c>
      <c r="AC274" t="s">
        <v>1653</v>
      </c>
      <c r="AE274" t="s">
        <v>1014</v>
      </c>
      <c r="AG274" t="s">
        <v>1654</v>
      </c>
      <c r="AH274" t="s">
        <v>525</v>
      </c>
      <c r="AI274" t="s">
        <v>1655</v>
      </c>
      <c r="AJ274" t="s">
        <v>528</v>
      </c>
    </row>
    <row r="275" spans="25:36" ht="15">
      <c r="Y275" s="17" t="s">
        <v>1361</v>
      </c>
      <c r="Z275" t="s">
        <v>1096</v>
      </c>
      <c r="AA275" t="s">
        <v>1862</v>
      </c>
      <c r="AB275" t="s">
        <v>21</v>
      </c>
      <c r="AC275" t="s">
        <v>1653</v>
      </c>
      <c r="AD275" t="s">
        <v>364</v>
      </c>
      <c r="AE275" t="s">
        <v>1014</v>
      </c>
      <c r="AF275" t="s">
        <v>1287</v>
      </c>
      <c r="AG275" t="s">
        <v>1654</v>
      </c>
      <c r="AH275" t="s">
        <v>523</v>
      </c>
      <c r="AI275" t="s">
        <v>1655</v>
      </c>
      <c r="AJ275" t="s">
        <v>525</v>
      </c>
    </row>
    <row r="276" spans="25:34" ht="15">
      <c r="Y276" s="17" t="s">
        <v>496</v>
      </c>
      <c r="Z276" t="s">
        <v>1096</v>
      </c>
      <c r="AA276" t="s">
        <v>995</v>
      </c>
      <c r="AB276" t="s">
        <v>21</v>
      </c>
      <c r="AC276" t="s">
        <v>1653</v>
      </c>
      <c r="AD276" t="s">
        <v>364</v>
      </c>
      <c r="AE276" t="s">
        <v>1528</v>
      </c>
      <c r="AF276" t="s">
        <v>1293</v>
      </c>
      <c r="AG276" t="s">
        <v>1654</v>
      </c>
      <c r="AH276" t="s">
        <v>1655</v>
      </c>
    </row>
    <row r="277" spans="25:32" ht="15">
      <c r="Y277" s="17" t="s">
        <v>198</v>
      </c>
      <c r="Z277" t="s">
        <v>1095</v>
      </c>
      <c r="AA277" t="s">
        <v>996</v>
      </c>
      <c r="AB277" t="s">
        <v>21</v>
      </c>
      <c r="AC277" t="s">
        <v>521</v>
      </c>
      <c r="AD277" t="s">
        <v>375</v>
      </c>
      <c r="AE277" t="s">
        <v>1528</v>
      </c>
      <c r="AF277" t="s">
        <v>1294</v>
      </c>
    </row>
    <row r="278" spans="25:31" ht="15">
      <c r="Y278" s="17" t="s">
        <v>497</v>
      </c>
      <c r="Z278" t="s">
        <v>1096</v>
      </c>
      <c r="AA278" t="s">
        <v>1863</v>
      </c>
      <c r="AB278" t="s">
        <v>20</v>
      </c>
      <c r="AC278" t="s">
        <v>1767</v>
      </c>
      <c r="AD278" t="s">
        <v>372</v>
      </c>
      <c r="AE278" t="s">
        <v>1528</v>
      </c>
    </row>
    <row r="279" spans="25:31" ht="15">
      <c r="Y279" s="17" t="s">
        <v>498</v>
      </c>
      <c r="Z279" t="s">
        <v>1098</v>
      </c>
      <c r="AA279" t="s">
        <v>1863</v>
      </c>
      <c r="AB279" t="s">
        <v>28</v>
      </c>
      <c r="AC279" t="s">
        <v>1767</v>
      </c>
      <c r="AD279" t="s">
        <v>373</v>
      </c>
      <c r="AE279" t="s">
        <v>1528</v>
      </c>
    </row>
    <row r="280" spans="25:32" ht="15">
      <c r="Y280" s="17" t="s">
        <v>1362</v>
      </c>
      <c r="Z280" t="s">
        <v>1096</v>
      </c>
      <c r="AA280" t="s">
        <v>997</v>
      </c>
      <c r="AB280" t="s">
        <v>21</v>
      </c>
      <c r="AC280" t="s">
        <v>517</v>
      </c>
      <c r="AD280" t="s">
        <v>371</v>
      </c>
      <c r="AF280" t="s">
        <v>1295</v>
      </c>
    </row>
    <row r="281" spans="25:35" ht="15">
      <c r="Y281" s="17" t="s">
        <v>1363</v>
      </c>
      <c r="Z281" t="s">
        <v>1098</v>
      </c>
      <c r="AA281" t="s">
        <v>1864</v>
      </c>
      <c r="AB281" t="s">
        <v>20</v>
      </c>
      <c r="AC281" t="s">
        <v>1653</v>
      </c>
      <c r="AE281" t="s">
        <v>1014</v>
      </c>
      <c r="AF281" t="s">
        <v>1296</v>
      </c>
      <c r="AG281" t="s">
        <v>1654</v>
      </c>
      <c r="AH281" t="s">
        <v>1655</v>
      </c>
      <c r="AI281" t="s">
        <v>525</v>
      </c>
    </row>
    <row r="282" spans="25:35" ht="15">
      <c r="Y282" s="17" t="s">
        <v>499</v>
      </c>
      <c r="Z282" t="s">
        <v>1098</v>
      </c>
      <c r="AA282" t="s">
        <v>1865</v>
      </c>
      <c r="AB282" t="s">
        <v>21</v>
      </c>
      <c r="AC282" t="s">
        <v>1653</v>
      </c>
      <c r="AE282" t="s">
        <v>1014</v>
      </c>
      <c r="AF282" t="s">
        <v>1296</v>
      </c>
      <c r="AG282" t="s">
        <v>523</v>
      </c>
      <c r="AH282" t="s">
        <v>1654</v>
      </c>
      <c r="AI282" t="s">
        <v>523</v>
      </c>
    </row>
    <row r="283" spans="25:33" ht="15">
      <c r="Y283" s="17" t="s">
        <v>500</v>
      </c>
      <c r="Z283" t="s">
        <v>1101</v>
      </c>
      <c r="AA283" t="s">
        <v>998</v>
      </c>
      <c r="AB283" t="s">
        <v>29</v>
      </c>
      <c r="AC283" t="s">
        <v>516</v>
      </c>
      <c r="AD283" t="s">
        <v>374</v>
      </c>
      <c r="AE283" t="s">
        <v>1528</v>
      </c>
      <c r="AG283" t="s">
        <v>1656</v>
      </c>
    </row>
    <row r="284" spans="25:33" ht="15">
      <c r="Y284" s="17" t="s">
        <v>501</v>
      </c>
      <c r="Z284" t="s">
        <v>1101</v>
      </c>
      <c r="AA284" t="s">
        <v>999</v>
      </c>
      <c r="AB284" t="s">
        <v>29</v>
      </c>
      <c r="AC284" t="s">
        <v>516</v>
      </c>
      <c r="AD284" t="s">
        <v>374</v>
      </c>
      <c r="AG284" t="s">
        <v>537</v>
      </c>
    </row>
    <row r="285" spans="25:33" ht="15">
      <c r="Y285" s="17" t="s">
        <v>331</v>
      </c>
      <c r="Z285" t="s">
        <v>1101</v>
      </c>
      <c r="AA285" t="s">
        <v>1866</v>
      </c>
      <c r="AB285" t="s">
        <v>21</v>
      </c>
      <c r="AC285" t="s">
        <v>516</v>
      </c>
      <c r="AD285" t="s">
        <v>367</v>
      </c>
      <c r="AE285" t="s">
        <v>1528</v>
      </c>
      <c r="AG285" t="s">
        <v>1655</v>
      </c>
    </row>
    <row r="286" spans="25:33" ht="15">
      <c r="Y286" s="17" t="s">
        <v>340</v>
      </c>
      <c r="Z286" t="s">
        <v>1098</v>
      </c>
      <c r="AA286" t="s">
        <v>1000</v>
      </c>
      <c r="AB286" t="s">
        <v>20</v>
      </c>
      <c r="AC286" t="s">
        <v>520</v>
      </c>
      <c r="AE286" t="s">
        <v>1528</v>
      </c>
      <c r="AF286" t="s">
        <v>1297</v>
      </c>
      <c r="AG286" t="s">
        <v>1733</v>
      </c>
    </row>
    <row r="287" spans="25:33" ht="15">
      <c r="Y287" s="17" t="s">
        <v>1364</v>
      </c>
      <c r="Z287" t="s">
        <v>1101</v>
      </c>
      <c r="AA287" t="s">
        <v>1001</v>
      </c>
      <c r="AB287" t="s">
        <v>21</v>
      </c>
      <c r="AC287" t="s">
        <v>1673</v>
      </c>
      <c r="AE287" t="s">
        <v>1386</v>
      </c>
      <c r="AG287" t="s">
        <v>1656</v>
      </c>
    </row>
    <row r="288" spans="25:32" ht="15">
      <c r="Y288" s="17" t="s">
        <v>1365</v>
      </c>
      <c r="Z288" t="s">
        <v>1093</v>
      </c>
      <c r="AA288" t="s">
        <v>1001</v>
      </c>
      <c r="AB288" t="s">
        <v>21</v>
      </c>
      <c r="AC288" t="s">
        <v>1767</v>
      </c>
      <c r="AF288" t="s">
        <v>1298</v>
      </c>
    </row>
    <row r="289" spans="25:34" ht="15">
      <c r="Y289" s="17" t="s">
        <v>139</v>
      </c>
      <c r="Z289" t="s">
        <v>1098</v>
      </c>
      <c r="AA289" t="s">
        <v>1867</v>
      </c>
      <c r="AB289" t="s">
        <v>21</v>
      </c>
      <c r="AC289" t="s">
        <v>519</v>
      </c>
      <c r="AD289" t="s">
        <v>372</v>
      </c>
      <c r="AE289" t="s">
        <v>1528</v>
      </c>
      <c r="AG289" t="s">
        <v>534</v>
      </c>
      <c r="AH289" t="s">
        <v>1733</v>
      </c>
    </row>
    <row r="290" spans="25:31" ht="15">
      <c r="Y290" s="17" t="s">
        <v>199</v>
      </c>
      <c r="Z290" t="s">
        <v>1098</v>
      </c>
      <c r="AA290" t="s">
        <v>1366</v>
      </c>
      <c r="AB290" t="s">
        <v>21</v>
      </c>
      <c r="AC290" t="s">
        <v>521</v>
      </c>
      <c r="AD290" t="s">
        <v>365</v>
      </c>
      <c r="AE290" t="s">
        <v>1528</v>
      </c>
    </row>
    <row r="291" spans="25:32" ht="15">
      <c r="Y291" s="17" t="s">
        <v>1868</v>
      </c>
      <c r="Z291" t="s">
        <v>1093</v>
      </c>
      <c r="AA291" t="s">
        <v>1367</v>
      </c>
      <c r="AB291" t="s">
        <v>21</v>
      </c>
      <c r="AC291" t="s">
        <v>521</v>
      </c>
      <c r="AD291" t="s">
        <v>366</v>
      </c>
      <c r="AE291" t="s">
        <v>1528</v>
      </c>
      <c r="AF291" t="s">
        <v>1299</v>
      </c>
    </row>
    <row r="292" spans="25:33" ht="15">
      <c r="Y292" s="17" t="s">
        <v>200</v>
      </c>
      <c r="Z292" t="s">
        <v>1096</v>
      </c>
      <c r="AA292" t="s">
        <v>1300</v>
      </c>
      <c r="AB292" t="s">
        <v>21</v>
      </c>
      <c r="AC292" t="s">
        <v>517</v>
      </c>
      <c r="AD292" t="s">
        <v>364</v>
      </c>
      <c r="AE292" t="s">
        <v>1528</v>
      </c>
      <c r="AG292" t="s">
        <v>529</v>
      </c>
    </row>
    <row r="293" spans="25:33" ht="15">
      <c r="Y293" s="17" t="s">
        <v>201</v>
      </c>
      <c r="Z293" t="s">
        <v>1093</v>
      </c>
      <c r="AA293" t="s">
        <v>1301</v>
      </c>
      <c r="AB293" t="s">
        <v>21</v>
      </c>
      <c r="AC293" t="s">
        <v>517</v>
      </c>
      <c r="AE293" t="s">
        <v>1528</v>
      </c>
      <c r="AF293" t="s">
        <v>1302</v>
      </c>
      <c r="AG293" t="s">
        <v>529</v>
      </c>
    </row>
    <row r="294" spans="25:34" ht="15">
      <c r="Y294" s="17" t="s">
        <v>202</v>
      </c>
      <c r="Z294" t="s">
        <v>1098</v>
      </c>
      <c r="AA294" t="s">
        <v>1002</v>
      </c>
      <c r="AB294" t="s">
        <v>21</v>
      </c>
      <c r="AC294" t="s">
        <v>517</v>
      </c>
      <c r="AD294" t="s">
        <v>372</v>
      </c>
      <c r="AE294" t="s">
        <v>1528</v>
      </c>
      <c r="AF294" t="s">
        <v>1187</v>
      </c>
      <c r="AG294" t="s">
        <v>533</v>
      </c>
      <c r="AH294" t="s">
        <v>534</v>
      </c>
    </row>
    <row r="295" spans="25:33" ht="15">
      <c r="Y295" s="17" t="s">
        <v>502</v>
      </c>
      <c r="Z295" t="s">
        <v>1101</v>
      </c>
      <c r="AA295" t="s">
        <v>1003</v>
      </c>
      <c r="AB295" t="s">
        <v>25</v>
      </c>
      <c r="AC295" t="s">
        <v>520</v>
      </c>
      <c r="AD295" t="s">
        <v>367</v>
      </c>
      <c r="AE295" t="s">
        <v>1528</v>
      </c>
      <c r="AG295" t="s">
        <v>523</v>
      </c>
    </row>
    <row r="296" spans="25:31" ht="15">
      <c r="Y296" s="17" t="s">
        <v>503</v>
      </c>
      <c r="Z296" t="s">
        <v>1101</v>
      </c>
      <c r="AA296" t="s">
        <v>1303</v>
      </c>
      <c r="AB296" t="s">
        <v>20</v>
      </c>
      <c r="AC296" t="s">
        <v>520</v>
      </c>
      <c r="AD296" t="s">
        <v>367</v>
      </c>
      <c r="AE296" t="s">
        <v>1528</v>
      </c>
    </row>
    <row r="297" spans="25:34" ht="15">
      <c r="Y297" s="17" t="s">
        <v>504</v>
      </c>
      <c r="Z297" t="s">
        <v>1098</v>
      </c>
      <c r="AA297" t="s">
        <v>1004</v>
      </c>
      <c r="AB297" t="s">
        <v>23</v>
      </c>
      <c r="AC297" t="s">
        <v>1653</v>
      </c>
      <c r="AD297" t="s">
        <v>358</v>
      </c>
      <c r="AE297" t="s">
        <v>1401</v>
      </c>
      <c r="AG297" t="s">
        <v>523</v>
      </c>
      <c r="AH297" t="s">
        <v>525</v>
      </c>
    </row>
    <row r="298" spans="25:35" ht="15">
      <c r="Y298" s="17" t="s">
        <v>679</v>
      </c>
      <c r="Z298" t="s">
        <v>1098</v>
      </c>
      <c r="AA298" t="s">
        <v>1005</v>
      </c>
      <c r="AB298" t="s">
        <v>29</v>
      </c>
      <c r="AC298" t="s">
        <v>1653</v>
      </c>
      <c r="AD298" t="s">
        <v>358</v>
      </c>
      <c r="AG298" t="s">
        <v>1654</v>
      </c>
      <c r="AH298" t="s">
        <v>523</v>
      </c>
      <c r="AI298" t="s">
        <v>1656</v>
      </c>
    </row>
    <row r="299" spans="25:34" ht="15">
      <c r="Y299" s="17" t="s">
        <v>505</v>
      </c>
      <c r="Z299" t="s">
        <v>1093</v>
      </c>
      <c r="AA299" t="s">
        <v>1869</v>
      </c>
      <c r="AB299" t="s">
        <v>1304</v>
      </c>
      <c r="AC299" t="s">
        <v>519</v>
      </c>
      <c r="AD299" t="s">
        <v>365</v>
      </c>
      <c r="AE299" t="s">
        <v>1528</v>
      </c>
      <c r="AF299" t="s">
        <v>1305</v>
      </c>
      <c r="AG299" t="s">
        <v>529</v>
      </c>
      <c r="AH299" t="s">
        <v>534</v>
      </c>
    </row>
    <row r="300" spans="25:35" ht="15">
      <c r="Y300" s="17" t="s">
        <v>506</v>
      </c>
      <c r="Z300" t="s">
        <v>1096</v>
      </c>
      <c r="AA300" t="s">
        <v>1006</v>
      </c>
      <c r="AB300" t="s">
        <v>21</v>
      </c>
      <c r="AC300" t="s">
        <v>521</v>
      </c>
      <c r="AD300" t="s">
        <v>357</v>
      </c>
      <c r="AE300" t="s">
        <v>1401</v>
      </c>
      <c r="AF300" t="s">
        <v>1306</v>
      </c>
      <c r="AG300" t="s">
        <v>523</v>
      </c>
      <c r="AH300" t="s">
        <v>525</v>
      </c>
      <c r="AI300" t="s">
        <v>530</v>
      </c>
    </row>
    <row r="301" spans="25:34" ht="15">
      <c r="Y301" s="17" t="s">
        <v>507</v>
      </c>
      <c r="Z301" t="s">
        <v>1098</v>
      </c>
      <c r="AA301" t="s">
        <v>1007</v>
      </c>
      <c r="AB301" t="s">
        <v>21</v>
      </c>
      <c r="AC301" t="s">
        <v>519</v>
      </c>
      <c r="AD301" t="s">
        <v>365</v>
      </c>
      <c r="AE301" t="s">
        <v>1528</v>
      </c>
      <c r="AF301" t="s">
        <v>1307</v>
      </c>
      <c r="AG301" t="s">
        <v>533</v>
      </c>
      <c r="AH301" t="s">
        <v>530</v>
      </c>
    </row>
    <row r="302" spans="25:32" ht="15">
      <c r="Y302" s="17" t="s">
        <v>203</v>
      </c>
      <c r="Z302" t="s">
        <v>1095</v>
      </c>
      <c r="AA302" t="s">
        <v>1870</v>
      </c>
      <c r="AB302" t="s">
        <v>21</v>
      </c>
      <c r="AC302" t="s">
        <v>521</v>
      </c>
      <c r="AD302" t="s">
        <v>375</v>
      </c>
      <c r="AE302" t="s">
        <v>1528</v>
      </c>
      <c r="AF302" t="s">
        <v>1308</v>
      </c>
    </row>
    <row r="303" spans="25:35" ht="15">
      <c r="Y303" s="17" t="s">
        <v>508</v>
      </c>
      <c r="Z303" t="s">
        <v>1096</v>
      </c>
      <c r="AA303" t="s">
        <v>1008</v>
      </c>
      <c r="AB303" t="s">
        <v>21</v>
      </c>
      <c r="AC303" t="s">
        <v>521</v>
      </c>
      <c r="AD303" t="s">
        <v>357</v>
      </c>
      <c r="AE303" t="s">
        <v>1401</v>
      </c>
      <c r="AF303" t="s">
        <v>1309</v>
      </c>
      <c r="AG303" t="s">
        <v>523</v>
      </c>
      <c r="AH303" t="s">
        <v>523</v>
      </c>
      <c r="AI303" t="s">
        <v>530</v>
      </c>
    </row>
    <row r="304" spans="25:34" ht="15">
      <c r="Y304" s="17" t="s">
        <v>204</v>
      </c>
      <c r="Z304" t="s">
        <v>1093</v>
      </c>
      <c r="AA304" t="s">
        <v>1871</v>
      </c>
      <c r="AB304" t="s">
        <v>21</v>
      </c>
      <c r="AC304" t="s">
        <v>521</v>
      </c>
      <c r="AD304" t="s">
        <v>366</v>
      </c>
      <c r="AE304" t="s">
        <v>1528</v>
      </c>
      <c r="AF304" t="s">
        <v>1310</v>
      </c>
      <c r="AG304" t="s">
        <v>523</v>
      </c>
      <c r="AH304" t="s">
        <v>523</v>
      </c>
    </row>
    <row r="305" spans="25:35" ht="15">
      <c r="Y305" s="17" t="s">
        <v>509</v>
      </c>
      <c r="Z305" t="s">
        <v>1098</v>
      </c>
      <c r="AA305" t="s">
        <v>1311</v>
      </c>
      <c r="AB305" t="s">
        <v>21</v>
      </c>
      <c r="AC305" t="s">
        <v>521</v>
      </c>
      <c r="AD305" t="s">
        <v>365</v>
      </c>
      <c r="AE305" t="s">
        <v>1528</v>
      </c>
      <c r="AG305" t="s">
        <v>523</v>
      </c>
      <c r="AH305" t="s">
        <v>523</v>
      </c>
      <c r="AI305" t="s">
        <v>523</v>
      </c>
    </row>
    <row r="306" spans="25:34" ht="15">
      <c r="Y306" s="17" t="s">
        <v>680</v>
      </c>
      <c r="Z306" t="s">
        <v>1093</v>
      </c>
      <c r="AA306" t="s">
        <v>1872</v>
      </c>
      <c r="AB306" t="s">
        <v>20</v>
      </c>
      <c r="AC306" t="s">
        <v>521</v>
      </c>
      <c r="AE306" t="s">
        <v>1528</v>
      </c>
      <c r="AG306" t="s">
        <v>525</v>
      </c>
      <c r="AH306" t="s">
        <v>525</v>
      </c>
    </row>
    <row r="307" spans="25:31" ht="15">
      <c r="Y307" s="17" t="s">
        <v>510</v>
      </c>
      <c r="Z307" t="s">
        <v>1095</v>
      </c>
      <c r="AA307" t="s">
        <v>1009</v>
      </c>
      <c r="AB307" t="s">
        <v>29</v>
      </c>
      <c r="AC307" t="s">
        <v>519</v>
      </c>
      <c r="AD307" t="s">
        <v>361</v>
      </c>
      <c r="AE307" t="s">
        <v>1528</v>
      </c>
    </row>
    <row r="308" spans="25:34" ht="15">
      <c r="Y308" s="17" t="s">
        <v>511</v>
      </c>
      <c r="Z308" t="s">
        <v>1093</v>
      </c>
      <c r="AA308" t="s">
        <v>1010</v>
      </c>
      <c r="AB308" t="s">
        <v>21</v>
      </c>
      <c r="AC308" t="s">
        <v>1653</v>
      </c>
      <c r="AD308" t="s">
        <v>373</v>
      </c>
      <c r="AE308" t="s">
        <v>1528</v>
      </c>
      <c r="AG308" t="s">
        <v>1654</v>
      </c>
      <c r="AH308" t="s">
        <v>1656</v>
      </c>
    </row>
    <row r="309" spans="25:33" ht="15">
      <c r="Y309" s="17" t="s">
        <v>205</v>
      </c>
      <c r="Z309" t="s">
        <v>1101</v>
      </c>
      <c r="AA309" t="s">
        <v>1873</v>
      </c>
      <c r="AB309" t="s">
        <v>20</v>
      </c>
      <c r="AC309" t="s">
        <v>1653</v>
      </c>
      <c r="AE309" t="s">
        <v>1528</v>
      </c>
      <c r="AF309" t="s">
        <v>1312</v>
      </c>
      <c r="AG309" t="s">
        <v>1654</v>
      </c>
    </row>
    <row r="310" spans="25:32" ht="15">
      <c r="Y310" s="17" t="s">
        <v>512</v>
      </c>
      <c r="Z310" t="s">
        <v>1093</v>
      </c>
      <c r="AA310" t="s">
        <v>1011</v>
      </c>
      <c r="AB310" t="s">
        <v>20</v>
      </c>
      <c r="AC310" t="s">
        <v>521</v>
      </c>
      <c r="AE310" t="s">
        <v>1528</v>
      </c>
      <c r="AF310" t="s">
        <v>1313</v>
      </c>
    </row>
    <row r="311" spans="25:34" ht="15">
      <c r="Y311" s="17" t="s">
        <v>513</v>
      </c>
      <c r="Z311" t="s">
        <v>1098</v>
      </c>
      <c r="AA311" t="s">
        <v>1012</v>
      </c>
      <c r="AB311" t="s">
        <v>21</v>
      </c>
      <c r="AC311" t="s">
        <v>1653</v>
      </c>
      <c r="AD311" t="s">
        <v>365</v>
      </c>
      <c r="AE311" t="s">
        <v>1528</v>
      </c>
      <c r="AF311" t="s">
        <v>1314</v>
      </c>
      <c r="AG311" t="s">
        <v>1654</v>
      </c>
      <c r="AH311" t="s">
        <v>1655</v>
      </c>
    </row>
    <row r="312" spans="25:34" ht="15">
      <c r="Y312" s="17" t="s">
        <v>206</v>
      </c>
      <c r="Z312" t="s">
        <v>1093</v>
      </c>
      <c r="AA312" t="s">
        <v>1874</v>
      </c>
      <c r="AB312" t="s">
        <v>25</v>
      </c>
      <c r="AC312" t="s">
        <v>520</v>
      </c>
      <c r="AE312" t="s">
        <v>1528</v>
      </c>
      <c r="AF312" t="s">
        <v>1315</v>
      </c>
      <c r="AG312" t="s">
        <v>1733</v>
      </c>
      <c r="AH312" t="s">
        <v>539</v>
      </c>
    </row>
    <row r="313" spans="25:34" ht="15">
      <c r="Y313" s="17" t="s">
        <v>514</v>
      </c>
      <c r="Z313" t="s">
        <v>1093</v>
      </c>
      <c r="AA313" t="s">
        <v>1875</v>
      </c>
      <c r="AB313" t="s">
        <v>25</v>
      </c>
      <c r="AC313" t="s">
        <v>1653</v>
      </c>
      <c r="AE313" t="s">
        <v>1528</v>
      </c>
      <c r="AG313" t="s">
        <v>1655</v>
      </c>
      <c r="AH313" t="s">
        <v>539</v>
      </c>
    </row>
    <row r="314" spans="25:33" ht="15">
      <c r="Y314" s="17" t="s">
        <v>515</v>
      </c>
      <c r="Z314" t="s">
        <v>1101</v>
      </c>
      <c r="AA314" t="s">
        <v>1013</v>
      </c>
      <c r="AB314" t="s">
        <v>29</v>
      </c>
      <c r="AC314" t="s">
        <v>1653</v>
      </c>
      <c r="AD314" t="s">
        <v>374</v>
      </c>
      <c r="AE314" t="s">
        <v>1528</v>
      </c>
      <c r="AG314" t="s">
        <v>1655</v>
      </c>
    </row>
    <row r="315" ht="15">
      <c r="Y315" s="17"/>
    </row>
    <row r="316" ht="15">
      <c r="Y316" s="17"/>
    </row>
    <row r="317" ht="15">
      <c r="Y317" s="17"/>
    </row>
    <row r="318" ht="15">
      <c r="Y318" s="17"/>
    </row>
    <row r="319" ht="15">
      <c r="Y319" s="17"/>
    </row>
    <row r="320" ht="15">
      <c r="Y320" s="17"/>
    </row>
    <row r="321" ht="15">
      <c r="Y321" s="17"/>
    </row>
    <row r="322" ht="15">
      <c r="Y322" s="17"/>
    </row>
    <row r="323" ht="15">
      <c r="Y323" s="17"/>
    </row>
    <row r="324" ht="15">
      <c r="Y324" s="17"/>
    </row>
    <row r="325" ht="15">
      <c r="Y325" s="17"/>
    </row>
    <row r="326" ht="15">
      <c r="Y326" s="17"/>
    </row>
    <row r="327" ht="15">
      <c r="Y327" s="17"/>
    </row>
    <row r="328" ht="15">
      <c r="Y328" s="17"/>
    </row>
    <row r="329" ht="15">
      <c r="Y329" s="17"/>
    </row>
    <row r="330" ht="15">
      <c r="Y330" s="17"/>
    </row>
    <row r="331" ht="15">
      <c r="Y331" s="17"/>
    </row>
    <row r="332" ht="15">
      <c r="Y332" s="17"/>
    </row>
    <row r="333" ht="15">
      <c r="Y333" s="17"/>
    </row>
    <row r="334" ht="15">
      <c r="Y334" s="17"/>
    </row>
    <row r="335" ht="15">
      <c r="Y335" s="17"/>
    </row>
    <row r="336" ht="15">
      <c r="Y336" s="17"/>
    </row>
    <row r="337" ht="15">
      <c r="Y337" s="17"/>
    </row>
    <row r="338" ht="15">
      <c r="Y338" s="17"/>
    </row>
    <row r="339" ht="15">
      <c r="Y339" s="17"/>
    </row>
    <row r="340" ht="15">
      <c r="Y340" s="17"/>
    </row>
    <row r="341" ht="15">
      <c r="Y341" s="17"/>
    </row>
    <row r="342" ht="15">
      <c r="Y342" s="17"/>
    </row>
    <row r="343" ht="15">
      <c r="Y343" s="17"/>
    </row>
    <row r="344" ht="15">
      <c r="Y344" s="17"/>
    </row>
    <row r="345" ht="15">
      <c r="Y345" s="17"/>
    </row>
    <row r="346" ht="15">
      <c r="Y346" s="17"/>
    </row>
    <row r="347" ht="15">
      <c r="Y347" s="17"/>
    </row>
    <row r="348" ht="15">
      <c r="Y348" s="17"/>
    </row>
    <row r="349" ht="15">
      <c r="Y349" s="17"/>
    </row>
    <row r="350" ht="15">
      <c r="Y350" s="17"/>
    </row>
    <row r="351" ht="15">
      <c r="Y351" s="17"/>
    </row>
    <row r="352" ht="15">
      <c r="Y352" s="17"/>
    </row>
  </sheetData>
  <sheetProtection password="DC0B" sheet="1" objects="1" scenarios="1" formatRows="0"/>
  <mergeCells count="1">
    <mergeCell ref="A1:L1"/>
  </mergeCells>
  <dataValidations count="13">
    <dataValidation type="whole" allowBlank="1" showInputMessage="1" showErrorMessage="1" sqref="B26:B41">
      <formula1>1</formula1>
      <formula2>5</formula2>
    </dataValidation>
    <dataValidation type="list" allowBlank="1" showInputMessage="1" sqref="C5:C25">
      <formula1>$O5</formula1>
    </dataValidation>
    <dataValidation type="list" allowBlank="1" showInputMessage="1" sqref="B5:B25">
      <formula1>$N5</formula1>
    </dataValidation>
    <dataValidation type="list" allowBlank="1" showInputMessage="1" sqref="D5:D25">
      <formula1>$P5</formula1>
    </dataValidation>
    <dataValidation type="list" allowBlank="1" showInputMessage="1" sqref="E5:E25">
      <formula1>$Q5</formula1>
    </dataValidation>
    <dataValidation type="list" allowBlank="1" showInputMessage="1" sqref="F5:F25">
      <formula1>$R5</formula1>
    </dataValidation>
    <dataValidation type="list" allowBlank="1" showInputMessage="1" sqref="G5:G25">
      <formula1>$S5</formula1>
    </dataValidation>
    <dataValidation type="list" allowBlank="1" showInputMessage="1" sqref="H5:H25">
      <formula1>$T5</formula1>
    </dataValidation>
    <dataValidation type="list" allowBlank="1" showInputMessage="1" sqref="I5:I25">
      <formula1>$U5</formula1>
    </dataValidation>
    <dataValidation type="list" allowBlank="1" showInputMessage="1" sqref="J5:J25">
      <formula1>$V5</formula1>
    </dataValidation>
    <dataValidation type="list" allowBlank="1" showInputMessage="1" sqref="K5:K25">
      <formula1>$W5</formula1>
    </dataValidation>
    <dataValidation type="list" allowBlank="1" showInputMessage="1" sqref="L5:L25">
      <formula1>$X5</formula1>
    </dataValidation>
    <dataValidation type="list" allowBlank="1" showInputMessage="1" showErrorMessage="1" sqref="A5:A25">
      <formula1>$Y$2:$Y$314</formula1>
    </dataValidation>
  </dataValidations>
  <printOptions horizontalCentered="1" verticalCentered="1"/>
  <pageMargins left="0.11811023622047245" right="0.11811023622047245" top="0.11811023622047245" bottom="0.11811023622047245" header="0" footer="0"/>
  <pageSetup fitToHeight="1" fitToWidth="1" horizontalDpi="600" verticalDpi="600" orientation="landscape" scale="52" r:id="rId1"/>
</worksheet>
</file>

<file path=xl/worksheets/sheet3.xml><?xml version="1.0" encoding="utf-8"?>
<worksheet xmlns="http://schemas.openxmlformats.org/spreadsheetml/2006/main" xmlns:r="http://schemas.openxmlformats.org/officeDocument/2006/relationships">
  <sheetPr>
    <pageSetUpPr fitToPage="1"/>
  </sheetPr>
  <dimension ref="B1:S516"/>
  <sheetViews>
    <sheetView showGridLines="0" zoomScalePageLayoutView="0" workbookViewId="0" topLeftCell="A1">
      <selection activeCell="B4" sqref="B4"/>
    </sheetView>
  </sheetViews>
  <sheetFormatPr defaultColWidth="11.421875" defaultRowHeight="12.75"/>
  <cols>
    <col min="1" max="1" width="3.7109375" style="0" customWidth="1"/>
    <col min="2" max="2" width="30.7109375" style="0" customWidth="1"/>
    <col min="3" max="3" width="10.7109375" style="0" customWidth="1"/>
    <col min="4" max="4" width="16.7109375" style="0" customWidth="1"/>
    <col min="6" max="6" width="30.7109375" style="0" customWidth="1"/>
    <col min="7" max="7" width="10.7109375" style="0" customWidth="1"/>
    <col min="8" max="8" width="16.7109375" style="0" customWidth="1"/>
    <col min="10" max="10" width="30.7109375" style="0" customWidth="1"/>
    <col min="11" max="11" width="10.7109375" style="0" customWidth="1"/>
    <col min="12" max="12" width="16.7109375" style="0" customWidth="1"/>
    <col min="14" max="45" width="0" style="0" hidden="1" customWidth="1"/>
  </cols>
  <sheetData>
    <row r="1" spans="2:12" ht="30">
      <c r="B1" s="155" t="s">
        <v>687</v>
      </c>
      <c r="C1" s="155"/>
      <c r="D1" s="155"/>
      <c r="E1" s="155"/>
      <c r="F1" s="155"/>
      <c r="G1" s="155"/>
      <c r="H1" s="155"/>
      <c r="I1" s="155"/>
      <c r="J1" s="155"/>
      <c r="K1" s="155"/>
      <c r="L1" s="155"/>
    </row>
    <row r="2" spans="18:19" ht="15">
      <c r="R2" s="17" t="s">
        <v>688</v>
      </c>
      <c r="S2" t="s">
        <v>520</v>
      </c>
    </row>
    <row r="3" spans="2:19" ht="15">
      <c r="B3" s="21" t="s">
        <v>218</v>
      </c>
      <c r="D3" t="s">
        <v>684</v>
      </c>
      <c r="F3" s="21" t="s">
        <v>218</v>
      </c>
      <c r="H3" t="s">
        <v>684</v>
      </c>
      <c r="J3" s="21" t="s">
        <v>218</v>
      </c>
      <c r="L3" t="s">
        <v>684</v>
      </c>
      <c r="R3" s="17" t="s">
        <v>689</v>
      </c>
      <c r="S3" t="s">
        <v>518</v>
      </c>
    </row>
    <row r="4" spans="2:18" ht="15">
      <c r="B4" s="25"/>
      <c r="C4" s="26"/>
      <c r="D4" s="25"/>
      <c r="E4" s="26"/>
      <c r="F4" s="25"/>
      <c r="G4" s="26"/>
      <c r="H4" s="25"/>
      <c r="I4" s="26"/>
      <c r="J4" s="25"/>
      <c r="K4" s="26"/>
      <c r="L4" s="25"/>
      <c r="R4" s="17" t="s">
        <v>690</v>
      </c>
    </row>
    <row r="5" spans="2:18" ht="15">
      <c r="B5" s="26" t="s">
        <v>0</v>
      </c>
      <c r="C5" s="26"/>
      <c r="D5" s="26"/>
      <c r="E5" s="26"/>
      <c r="F5" s="26" t="s">
        <v>0</v>
      </c>
      <c r="G5" s="26"/>
      <c r="H5" s="26"/>
      <c r="I5" s="26"/>
      <c r="J5" s="26" t="s">
        <v>0</v>
      </c>
      <c r="K5" s="26"/>
      <c r="L5" s="26"/>
      <c r="Q5" s="22" t="s">
        <v>707</v>
      </c>
      <c r="R5" s="17" t="s">
        <v>691</v>
      </c>
    </row>
    <row r="6" spans="2:18" ht="15">
      <c r="B6" s="151"/>
      <c r="C6" s="143"/>
      <c r="D6" s="144"/>
      <c r="E6" s="26"/>
      <c r="F6" s="151"/>
      <c r="G6" s="143"/>
      <c r="H6" s="144"/>
      <c r="I6" s="26"/>
      <c r="J6" s="151"/>
      <c r="K6" s="143"/>
      <c r="L6" s="144"/>
      <c r="Q6" s="22" t="s">
        <v>708</v>
      </c>
      <c r="R6" s="17" t="s">
        <v>692</v>
      </c>
    </row>
    <row r="7" spans="2:18" ht="15">
      <c r="B7" s="145"/>
      <c r="C7" s="146"/>
      <c r="D7" s="147"/>
      <c r="E7" s="26"/>
      <c r="F7" s="145"/>
      <c r="G7" s="146"/>
      <c r="H7" s="147"/>
      <c r="I7" s="26"/>
      <c r="J7" s="145"/>
      <c r="K7" s="146"/>
      <c r="L7" s="147"/>
      <c r="Q7" s="22" t="s">
        <v>709</v>
      </c>
      <c r="R7" s="17" t="s">
        <v>693</v>
      </c>
    </row>
    <row r="8" spans="2:18" ht="15">
      <c r="B8" s="145"/>
      <c r="C8" s="146"/>
      <c r="D8" s="147"/>
      <c r="E8" s="26"/>
      <c r="F8" s="145"/>
      <c r="G8" s="146"/>
      <c r="H8" s="147"/>
      <c r="I8" s="26"/>
      <c r="J8" s="145"/>
      <c r="K8" s="146"/>
      <c r="L8" s="147"/>
      <c r="R8" s="17" t="s">
        <v>694</v>
      </c>
    </row>
    <row r="9" spans="2:18" ht="15">
      <c r="B9" s="145"/>
      <c r="C9" s="146"/>
      <c r="D9" s="147"/>
      <c r="E9" s="26"/>
      <c r="F9" s="145"/>
      <c r="G9" s="146"/>
      <c r="H9" s="147"/>
      <c r="I9" s="26"/>
      <c r="J9" s="145"/>
      <c r="K9" s="146"/>
      <c r="L9" s="147"/>
      <c r="R9" s="17" t="s">
        <v>695</v>
      </c>
    </row>
    <row r="10" spans="2:18" ht="15">
      <c r="B10" s="145"/>
      <c r="C10" s="146"/>
      <c r="D10" s="147"/>
      <c r="E10" s="26"/>
      <c r="F10" s="145"/>
      <c r="G10" s="146"/>
      <c r="H10" s="147"/>
      <c r="I10" s="26"/>
      <c r="J10" s="145"/>
      <c r="K10" s="146"/>
      <c r="L10" s="147"/>
      <c r="R10" s="17" t="s">
        <v>696</v>
      </c>
    </row>
    <row r="11" spans="2:18" ht="15">
      <c r="B11" s="145"/>
      <c r="C11" s="146"/>
      <c r="D11" s="147"/>
      <c r="E11" s="26"/>
      <c r="F11" s="145"/>
      <c r="G11" s="146"/>
      <c r="H11" s="147"/>
      <c r="I11" s="26"/>
      <c r="J11" s="145"/>
      <c r="K11" s="146"/>
      <c r="L11" s="147"/>
      <c r="R11" s="17" t="s">
        <v>697</v>
      </c>
    </row>
    <row r="12" spans="2:18" ht="15">
      <c r="B12" s="148"/>
      <c r="C12" s="149"/>
      <c r="D12" s="150"/>
      <c r="E12" s="26"/>
      <c r="F12" s="148"/>
      <c r="G12" s="149"/>
      <c r="H12" s="150"/>
      <c r="I12" s="26"/>
      <c r="J12" s="148"/>
      <c r="K12" s="149"/>
      <c r="L12" s="150"/>
      <c r="R12" s="17" t="s">
        <v>698</v>
      </c>
    </row>
    <row r="13" spans="2:18" ht="15">
      <c r="B13" s="26"/>
      <c r="C13" s="26"/>
      <c r="D13" s="26"/>
      <c r="E13" s="26"/>
      <c r="F13" s="26"/>
      <c r="G13" s="26"/>
      <c r="H13" s="26"/>
      <c r="I13" s="26"/>
      <c r="J13" s="26"/>
      <c r="K13" s="26"/>
      <c r="L13" s="26"/>
      <c r="R13" s="17" t="s">
        <v>699</v>
      </c>
    </row>
    <row r="14" spans="2:18" ht="15">
      <c r="B14" s="26" t="s">
        <v>681</v>
      </c>
      <c r="C14" s="26"/>
      <c r="D14" s="26"/>
      <c r="E14" s="26"/>
      <c r="F14" s="26" t="s">
        <v>681</v>
      </c>
      <c r="G14" s="26"/>
      <c r="H14" s="26"/>
      <c r="I14" s="26"/>
      <c r="J14" s="26" t="s">
        <v>681</v>
      </c>
      <c r="K14" s="26"/>
      <c r="L14" s="26"/>
      <c r="R14" s="17" t="s">
        <v>700</v>
      </c>
    </row>
    <row r="15" spans="2:18" ht="44.25" customHeight="1">
      <c r="B15" s="152"/>
      <c r="C15" s="153"/>
      <c r="D15" s="154"/>
      <c r="E15" s="26"/>
      <c r="F15" s="152"/>
      <c r="G15" s="153"/>
      <c r="H15" s="154"/>
      <c r="I15" s="26"/>
      <c r="J15" s="152"/>
      <c r="K15" s="153"/>
      <c r="L15" s="154"/>
      <c r="R15" s="17" t="s">
        <v>701</v>
      </c>
    </row>
    <row r="16" spans="2:18" ht="15">
      <c r="B16" s="26" t="s">
        <v>682</v>
      </c>
      <c r="C16" s="26"/>
      <c r="D16" s="26"/>
      <c r="E16" s="26"/>
      <c r="F16" s="26" t="s">
        <v>682</v>
      </c>
      <c r="G16" s="26"/>
      <c r="H16" s="26"/>
      <c r="I16" s="26"/>
      <c r="J16" s="26" t="s">
        <v>682</v>
      </c>
      <c r="K16" s="26"/>
      <c r="L16" s="26"/>
      <c r="R16" s="17" t="s">
        <v>702</v>
      </c>
    </row>
    <row r="17" spans="2:18" ht="15">
      <c r="B17" s="25"/>
      <c r="C17" s="26"/>
      <c r="D17" s="27" t="s">
        <v>685</v>
      </c>
      <c r="E17" s="26"/>
      <c r="F17" s="25"/>
      <c r="G17" s="26"/>
      <c r="H17" s="27" t="s">
        <v>685</v>
      </c>
      <c r="I17" s="26"/>
      <c r="J17" s="25"/>
      <c r="K17" s="26"/>
      <c r="L17" s="27" t="s">
        <v>685</v>
      </c>
      <c r="R17" s="17" t="s">
        <v>703</v>
      </c>
    </row>
    <row r="18" spans="2:18" ht="15">
      <c r="B18" s="25"/>
      <c r="C18" s="26"/>
      <c r="D18" s="28"/>
      <c r="E18" s="26"/>
      <c r="F18" s="25"/>
      <c r="G18" s="26"/>
      <c r="H18" s="28"/>
      <c r="I18" s="26"/>
      <c r="J18" s="25"/>
      <c r="K18" s="26"/>
      <c r="L18" s="28"/>
      <c r="R18" s="17" t="s">
        <v>704</v>
      </c>
    </row>
    <row r="19" spans="2:18" ht="15">
      <c r="B19" s="25"/>
      <c r="C19" s="26"/>
      <c r="D19" s="26"/>
      <c r="E19" s="26"/>
      <c r="F19" s="25"/>
      <c r="G19" s="26"/>
      <c r="H19" s="26"/>
      <c r="I19" s="26"/>
      <c r="J19" s="25"/>
      <c r="K19" s="26"/>
      <c r="L19" s="26"/>
      <c r="R19" s="17" t="s">
        <v>705</v>
      </c>
    </row>
    <row r="20" spans="2:18" ht="15">
      <c r="B20" s="25"/>
      <c r="C20" s="26"/>
      <c r="D20" s="27" t="s">
        <v>686</v>
      </c>
      <c r="E20" s="26"/>
      <c r="F20" s="25"/>
      <c r="G20" s="26"/>
      <c r="H20" s="27" t="s">
        <v>686</v>
      </c>
      <c r="I20" s="26"/>
      <c r="J20" s="25"/>
      <c r="K20" s="26"/>
      <c r="L20" s="27" t="s">
        <v>686</v>
      </c>
      <c r="R20" s="17" t="s">
        <v>706</v>
      </c>
    </row>
    <row r="21" spans="2:12" ht="12.75">
      <c r="B21" s="25"/>
      <c r="C21" s="26"/>
      <c r="D21" s="28"/>
      <c r="E21" s="26"/>
      <c r="F21" s="25"/>
      <c r="G21" s="26"/>
      <c r="H21" s="28"/>
      <c r="I21" s="26"/>
      <c r="J21" s="25"/>
      <c r="K21" s="26"/>
      <c r="L21" s="28"/>
    </row>
    <row r="22" spans="2:12" ht="12.75">
      <c r="B22" s="25"/>
      <c r="C22" s="26"/>
      <c r="D22" s="26"/>
      <c r="E22" s="26"/>
      <c r="F22" s="25"/>
      <c r="G22" s="26"/>
      <c r="H22" s="26"/>
      <c r="I22" s="26"/>
      <c r="J22" s="25"/>
      <c r="K22" s="26"/>
      <c r="L22" s="26"/>
    </row>
    <row r="23" spans="2:12" ht="12.75">
      <c r="B23" s="25"/>
      <c r="C23" s="26"/>
      <c r="D23" s="26"/>
      <c r="E23" s="26"/>
      <c r="F23" s="25"/>
      <c r="G23" s="26"/>
      <c r="H23" s="26"/>
      <c r="I23" s="26"/>
      <c r="J23" s="25"/>
      <c r="K23" s="26"/>
      <c r="L23" s="26"/>
    </row>
    <row r="24" spans="2:12" ht="12.75">
      <c r="B24" s="25"/>
      <c r="C24" s="26"/>
      <c r="D24" s="26"/>
      <c r="E24" s="26"/>
      <c r="F24" s="25"/>
      <c r="G24" s="26"/>
      <c r="H24" s="26"/>
      <c r="I24" s="26"/>
      <c r="J24" s="25"/>
      <c r="K24" s="26"/>
      <c r="L24" s="26"/>
    </row>
    <row r="25" spans="2:12" ht="12.75">
      <c r="B25" s="26"/>
      <c r="C25" s="26"/>
      <c r="D25" s="26"/>
      <c r="E25" s="26"/>
      <c r="F25" s="26"/>
      <c r="G25" s="26"/>
      <c r="H25" s="26"/>
      <c r="I25" s="26"/>
      <c r="J25" s="26"/>
      <c r="K25" s="26"/>
      <c r="L25" s="26"/>
    </row>
    <row r="26" spans="2:12" ht="12.75">
      <c r="B26" s="26" t="s">
        <v>683</v>
      </c>
      <c r="C26" s="26"/>
      <c r="D26" s="26"/>
      <c r="E26" s="26"/>
      <c r="F26" s="26" t="s">
        <v>683</v>
      </c>
      <c r="G26" s="26"/>
      <c r="H26" s="26"/>
      <c r="I26" s="26"/>
      <c r="J26" s="26" t="s">
        <v>683</v>
      </c>
      <c r="K26" s="26"/>
      <c r="L26" s="26"/>
    </row>
    <row r="27" spans="2:12" ht="12.75">
      <c r="B27" s="142"/>
      <c r="C27" s="143"/>
      <c r="D27" s="144"/>
      <c r="E27" s="26"/>
      <c r="F27" s="142"/>
      <c r="G27" s="143"/>
      <c r="H27" s="144"/>
      <c r="I27" s="26"/>
      <c r="J27" s="142"/>
      <c r="K27" s="143"/>
      <c r="L27" s="144"/>
    </row>
    <row r="28" spans="2:12" ht="12.75">
      <c r="B28" s="145"/>
      <c r="C28" s="146"/>
      <c r="D28" s="147"/>
      <c r="E28" s="26"/>
      <c r="F28" s="145"/>
      <c r="G28" s="146"/>
      <c r="H28" s="147"/>
      <c r="I28" s="26"/>
      <c r="J28" s="145"/>
      <c r="K28" s="146"/>
      <c r="L28" s="147"/>
    </row>
    <row r="29" spans="2:12" ht="12.75">
      <c r="B29" s="145"/>
      <c r="C29" s="146"/>
      <c r="D29" s="147"/>
      <c r="E29" s="26"/>
      <c r="F29" s="145"/>
      <c r="G29" s="146"/>
      <c r="H29" s="147"/>
      <c r="I29" s="26"/>
      <c r="J29" s="145"/>
      <c r="K29" s="146"/>
      <c r="L29" s="147"/>
    </row>
    <row r="30" spans="2:12" ht="12.75">
      <c r="B30" s="145"/>
      <c r="C30" s="146"/>
      <c r="D30" s="147"/>
      <c r="E30" s="26"/>
      <c r="F30" s="145"/>
      <c r="G30" s="146"/>
      <c r="H30" s="147"/>
      <c r="I30" s="26"/>
      <c r="J30" s="145"/>
      <c r="K30" s="146"/>
      <c r="L30" s="147"/>
    </row>
    <row r="31" spans="2:12" ht="12.75">
      <c r="B31" s="145"/>
      <c r="C31" s="146"/>
      <c r="D31" s="147"/>
      <c r="E31" s="26"/>
      <c r="F31" s="145"/>
      <c r="G31" s="146"/>
      <c r="H31" s="147"/>
      <c r="I31" s="26"/>
      <c r="J31" s="145"/>
      <c r="K31" s="146"/>
      <c r="L31" s="147"/>
    </row>
    <row r="32" spans="2:12" ht="12.75">
      <c r="B32" s="145"/>
      <c r="C32" s="146"/>
      <c r="D32" s="147"/>
      <c r="E32" s="26"/>
      <c r="F32" s="145"/>
      <c r="G32" s="146"/>
      <c r="H32" s="147"/>
      <c r="I32" s="26"/>
      <c r="J32" s="145"/>
      <c r="K32" s="146"/>
      <c r="L32" s="147"/>
    </row>
    <row r="33" spans="2:12" ht="12.75">
      <c r="B33" s="148"/>
      <c r="C33" s="149"/>
      <c r="D33" s="150"/>
      <c r="E33" s="26"/>
      <c r="F33" s="148"/>
      <c r="G33" s="149"/>
      <c r="H33" s="150"/>
      <c r="I33" s="26"/>
      <c r="J33" s="148"/>
      <c r="K33" s="149"/>
      <c r="L33" s="150"/>
    </row>
    <row r="34" spans="2:12" ht="13.5" thickBot="1">
      <c r="B34" s="26"/>
      <c r="C34" s="26"/>
      <c r="D34" s="26"/>
      <c r="E34" s="26"/>
      <c r="F34" s="26"/>
      <c r="G34" s="26"/>
      <c r="H34" s="26"/>
      <c r="I34" s="26"/>
      <c r="J34" s="26"/>
      <c r="K34" s="26"/>
      <c r="L34" s="26"/>
    </row>
    <row r="35" spans="2:12" ht="13.5" thickTop="1">
      <c r="B35" s="29"/>
      <c r="C35" s="29"/>
      <c r="D35" s="29"/>
      <c r="E35" s="29"/>
      <c r="F35" s="29"/>
      <c r="G35" s="29"/>
      <c r="H35" s="29"/>
      <c r="I35" s="29"/>
      <c r="J35" s="29"/>
      <c r="K35" s="29"/>
      <c r="L35" s="29"/>
    </row>
    <row r="36" spans="2:12" ht="12.75">
      <c r="B36" s="25" t="s">
        <v>218</v>
      </c>
      <c r="C36" s="26"/>
      <c r="D36" s="26" t="s">
        <v>684</v>
      </c>
      <c r="E36" s="26"/>
      <c r="F36" s="25" t="s">
        <v>218</v>
      </c>
      <c r="G36" s="26"/>
      <c r="H36" s="26" t="s">
        <v>684</v>
      </c>
      <c r="I36" s="26"/>
      <c r="J36" s="25" t="s">
        <v>218</v>
      </c>
      <c r="K36" s="26"/>
      <c r="L36" s="26" t="s">
        <v>684</v>
      </c>
    </row>
    <row r="37" spans="2:12" ht="12.75">
      <c r="B37" s="25"/>
      <c r="C37" s="26"/>
      <c r="D37" s="25"/>
      <c r="E37" s="26"/>
      <c r="F37" s="25"/>
      <c r="G37" s="26"/>
      <c r="H37" s="25"/>
      <c r="I37" s="26"/>
      <c r="J37" s="25"/>
      <c r="K37" s="26"/>
      <c r="L37" s="25"/>
    </row>
    <row r="38" spans="2:12" ht="12.75">
      <c r="B38" s="26" t="s">
        <v>0</v>
      </c>
      <c r="C38" s="26"/>
      <c r="D38" s="26"/>
      <c r="E38" s="26"/>
      <c r="F38" s="26" t="s">
        <v>0</v>
      </c>
      <c r="G38" s="26"/>
      <c r="H38" s="26"/>
      <c r="I38" s="26"/>
      <c r="J38" s="26" t="s">
        <v>0</v>
      </c>
      <c r="K38" s="26"/>
      <c r="L38" s="26"/>
    </row>
    <row r="39" spans="2:12" ht="12.75">
      <c r="B39" s="151"/>
      <c r="C39" s="143"/>
      <c r="D39" s="144"/>
      <c r="E39" s="26"/>
      <c r="F39" s="151"/>
      <c r="G39" s="143"/>
      <c r="H39" s="144"/>
      <c r="I39" s="26"/>
      <c r="J39" s="151"/>
      <c r="K39" s="143"/>
      <c r="L39" s="144"/>
    </row>
    <row r="40" spans="2:12" ht="12.75">
      <c r="B40" s="145"/>
      <c r="C40" s="146"/>
      <c r="D40" s="147"/>
      <c r="E40" s="26"/>
      <c r="F40" s="145"/>
      <c r="G40" s="146"/>
      <c r="H40" s="147"/>
      <c r="I40" s="26"/>
      <c r="J40" s="145"/>
      <c r="K40" s="146"/>
      <c r="L40" s="147"/>
    </row>
    <row r="41" spans="2:12" ht="12.75">
      <c r="B41" s="145"/>
      <c r="C41" s="146"/>
      <c r="D41" s="147"/>
      <c r="E41" s="26"/>
      <c r="F41" s="145"/>
      <c r="G41" s="146"/>
      <c r="H41" s="147"/>
      <c r="I41" s="26"/>
      <c r="J41" s="145"/>
      <c r="K41" s="146"/>
      <c r="L41" s="147"/>
    </row>
    <row r="42" spans="2:12" ht="12.75">
      <c r="B42" s="145"/>
      <c r="C42" s="146"/>
      <c r="D42" s="147"/>
      <c r="E42" s="26"/>
      <c r="F42" s="145"/>
      <c r="G42" s="146"/>
      <c r="H42" s="147"/>
      <c r="I42" s="26"/>
      <c r="J42" s="145"/>
      <c r="K42" s="146"/>
      <c r="L42" s="147"/>
    </row>
    <row r="43" spans="2:12" ht="12.75">
      <c r="B43" s="145"/>
      <c r="C43" s="146"/>
      <c r="D43" s="147"/>
      <c r="E43" s="26"/>
      <c r="F43" s="145"/>
      <c r="G43" s="146"/>
      <c r="H43" s="147"/>
      <c r="I43" s="26"/>
      <c r="J43" s="145"/>
      <c r="K43" s="146"/>
      <c r="L43" s="147"/>
    </row>
    <row r="44" spans="2:12" ht="12.75">
      <c r="B44" s="145"/>
      <c r="C44" s="146"/>
      <c r="D44" s="147"/>
      <c r="E44" s="26"/>
      <c r="F44" s="145"/>
      <c r="G44" s="146"/>
      <c r="H44" s="147"/>
      <c r="I44" s="26"/>
      <c r="J44" s="145"/>
      <c r="K44" s="146"/>
      <c r="L44" s="147"/>
    </row>
    <row r="45" spans="2:12" ht="12.75">
      <c r="B45" s="148"/>
      <c r="C45" s="149"/>
      <c r="D45" s="150"/>
      <c r="E45" s="26"/>
      <c r="F45" s="148"/>
      <c r="G45" s="149"/>
      <c r="H45" s="150"/>
      <c r="I45" s="26"/>
      <c r="J45" s="148"/>
      <c r="K45" s="149"/>
      <c r="L45" s="150"/>
    </row>
    <row r="46" spans="2:12" ht="12.75">
      <c r="B46" s="26"/>
      <c r="C46" s="26"/>
      <c r="D46" s="26"/>
      <c r="E46" s="26"/>
      <c r="F46" s="26"/>
      <c r="G46" s="26"/>
      <c r="H46" s="26"/>
      <c r="I46" s="26"/>
      <c r="J46" s="26"/>
      <c r="K46" s="26"/>
      <c r="L46" s="26"/>
    </row>
    <row r="47" spans="2:12" ht="12.75">
      <c r="B47" s="26" t="s">
        <v>681</v>
      </c>
      <c r="C47" s="26"/>
      <c r="D47" s="26"/>
      <c r="E47" s="26"/>
      <c r="F47" s="26" t="s">
        <v>681</v>
      </c>
      <c r="G47" s="26"/>
      <c r="H47" s="26"/>
      <c r="I47" s="26"/>
      <c r="J47" s="26" t="s">
        <v>681</v>
      </c>
      <c r="K47" s="26"/>
      <c r="L47" s="26"/>
    </row>
    <row r="48" spans="2:12" ht="12.75">
      <c r="B48" s="152"/>
      <c r="C48" s="153"/>
      <c r="D48" s="154"/>
      <c r="E48" s="26"/>
      <c r="F48" s="152"/>
      <c r="G48" s="153"/>
      <c r="H48" s="154"/>
      <c r="I48" s="26"/>
      <c r="J48" s="152"/>
      <c r="K48" s="153"/>
      <c r="L48" s="154"/>
    </row>
    <row r="49" spans="2:12" ht="12.75">
      <c r="B49" s="26" t="s">
        <v>682</v>
      </c>
      <c r="C49" s="26"/>
      <c r="D49" s="26"/>
      <c r="E49" s="26"/>
      <c r="F49" s="26" t="s">
        <v>682</v>
      </c>
      <c r="G49" s="26"/>
      <c r="H49" s="26"/>
      <c r="I49" s="26"/>
      <c r="J49" s="26" t="s">
        <v>682</v>
      </c>
      <c r="K49" s="26"/>
      <c r="L49" s="26"/>
    </row>
    <row r="50" spans="2:12" ht="12.75">
      <c r="B50" s="25"/>
      <c r="C50" s="26"/>
      <c r="D50" s="27" t="s">
        <v>685</v>
      </c>
      <c r="E50" s="26"/>
      <c r="F50" s="25"/>
      <c r="G50" s="26"/>
      <c r="H50" s="27" t="s">
        <v>685</v>
      </c>
      <c r="I50" s="26"/>
      <c r="J50" s="25"/>
      <c r="K50" s="26"/>
      <c r="L50" s="27" t="s">
        <v>685</v>
      </c>
    </row>
    <row r="51" spans="2:12" ht="12.75">
      <c r="B51" s="25"/>
      <c r="C51" s="26"/>
      <c r="D51" s="28"/>
      <c r="E51" s="26"/>
      <c r="F51" s="25"/>
      <c r="G51" s="26"/>
      <c r="H51" s="28"/>
      <c r="I51" s="26"/>
      <c r="J51" s="25"/>
      <c r="K51" s="26"/>
      <c r="L51" s="28"/>
    </row>
    <row r="52" spans="2:12" ht="12.75">
      <c r="B52" s="25"/>
      <c r="C52" s="26"/>
      <c r="D52" s="26"/>
      <c r="E52" s="26"/>
      <c r="F52" s="25"/>
      <c r="G52" s="26"/>
      <c r="H52" s="26"/>
      <c r="I52" s="26"/>
      <c r="J52" s="25"/>
      <c r="K52" s="26"/>
      <c r="L52" s="26"/>
    </row>
    <row r="53" spans="2:12" ht="12.75">
      <c r="B53" s="25"/>
      <c r="C53" s="26"/>
      <c r="D53" s="27" t="s">
        <v>686</v>
      </c>
      <c r="E53" s="26"/>
      <c r="F53" s="25"/>
      <c r="G53" s="26"/>
      <c r="H53" s="27" t="s">
        <v>686</v>
      </c>
      <c r="I53" s="26"/>
      <c r="J53" s="25"/>
      <c r="K53" s="26"/>
      <c r="L53" s="27" t="s">
        <v>686</v>
      </c>
    </row>
    <row r="54" spans="2:12" ht="12.75">
      <c r="B54" s="25"/>
      <c r="C54" s="26"/>
      <c r="D54" s="28"/>
      <c r="E54" s="26"/>
      <c r="F54" s="25"/>
      <c r="G54" s="26"/>
      <c r="H54" s="28"/>
      <c r="I54" s="26"/>
      <c r="J54" s="25"/>
      <c r="K54" s="26"/>
      <c r="L54" s="28"/>
    </row>
    <row r="55" spans="2:12" ht="12.75">
      <c r="B55" s="25"/>
      <c r="C55" s="26"/>
      <c r="D55" s="26"/>
      <c r="E55" s="26"/>
      <c r="F55" s="25"/>
      <c r="G55" s="26"/>
      <c r="H55" s="26"/>
      <c r="I55" s="26"/>
      <c r="J55" s="25"/>
      <c r="K55" s="26"/>
      <c r="L55" s="26"/>
    </row>
    <row r="56" spans="2:12" ht="12.75">
      <c r="B56" s="25"/>
      <c r="C56" s="26"/>
      <c r="D56" s="26"/>
      <c r="E56" s="26"/>
      <c r="F56" s="25"/>
      <c r="G56" s="26"/>
      <c r="H56" s="26"/>
      <c r="I56" s="26"/>
      <c r="J56" s="25"/>
      <c r="K56" s="26"/>
      <c r="L56" s="26"/>
    </row>
    <row r="57" spans="2:12" ht="12.75">
      <c r="B57" s="25"/>
      <c r="C57" s="26"/>
      <c r="D57" s="26"/>
      <c r="E57" s="26"/>
      <c r="F57" s="25"/>
      <c r="G57" s="26"/>
      <c r="H57" s="26"/>
      <c r="I57" s="26"/>
      <c r="J57" s="25"/>
      <c r="K57" s="26"/>
      <c r="L57" s="26"/>
    </row>
    <row r="58" spans="2:12" ht="12.75">
      <c r="B58" s="26"/>
      <c r="C58" s="26"/>
      <c r="D58" s="26"/>
      <c r="E58" s="26"/>
      <c r="F58" s="26"/>
      <c r="G58" s="26"/>
      <c r="H58" s="26"/>
      <c r="I58" s="26"/>
      <c r="J58" s="26"/>
      <c r="K58" s="26"/>
      <c r="L58" s="26"/>
    </row>
    <row r="59" spans="2:12" ht="12.75">
      <c r="B59" s="26" t="s">
        <v>683</v>
      </c>
      <c r="C59" s="26"/>
      <c r="D59" s="26"/>
      <c r="E59" s="26"/>
      <c r="F59" s="26" t="s">
        <v>683</v>
      </c>
      <c r="G59" s="26"/>
      <c r="H59" s="26"/>
      <c r="I59" s="26"/>
      <c r="J59" s="26" t="s">
        <v>683</v>
      </c>
      <c r="K59" s="26"/>
      <c r="L59" s="26"/>
    </row>
    <row r="60" spans="2:12" ht="12.75">
      <c r="B60" s="142"/>
      <c r="C60" s="143"/>
      <c r="D60" s="144"/>
      <c r="E60" s="26"/>
      <c r="F60" s="142"/>
      <c r="G60" s="143"/>
      <c r="H60" s="144"/>
      <c r="I60" s="26"/>
      <c r="J60" s="142"/>
      <c r="K60" s="143"/>
      <c r="L60" s="144"/>
    </row>
    <row r="61" spans="2:12" ht="12.75">
      <c r="B61" s="145"/>
      <c r="C61" s="146"/>
      <c r="D61" s="147"/>
      <c r="E61" s="26"/>
      <c r="F61" s="145"/>
      <c r="G61" s="146"/>
      <c r="H61" s="147"/>
      <c r="I61" s="26"/>
      <c r="J61" s="145"/>
      <c r="K61" s="146"/>
      <c r="L61" s="147"/>
    </row>
    <row r="62" spans="2:12" ht="12.75">
      <c r="B62" s="145"/>
      <c r="C62" s="146"/>
      <c r="D62" s="147"/>
      <c r="E62" s="26"/>
      <c r="F62" s="145"/>
      <c r="G62" s="146"/>
      <c r="H62" s="147"/>
      <c r="I62" s="26"/>
      <c r="J62" s="145"/>
      <c r="K62" s="146"/>
      <c r="L62" s="147"/>
    </row>
    <row r="63" spans="2:12" ht="12.75">
      <c r="B63" s="145"/>
      <c r="C63" s="146"/>
      <c r="D63" s="147"/>
      <c r="E63" s="26"/>
      <c r="F63" s="145"/>
      <c r="G63" s="146"/>
      <c r="H63" s="147"/>
      <c r="I63" s="26"/>
      <c r="J63" s="145"/>
      <c r="K63" s="146"/>
      <c r="L63" s="147"/>
    </row>
    <row r="64" spans="2:12" ht="12.75">
      <c r="B64" s="145"/>
      <c r="C64" s="146"/>
      <c r="D64" s="147"/>
      <c r="E64" s="26"/>
      <c r="F64" s="145"/>
      <c r="G64" s="146"/>
      <c r="H64" s="147"/>
      <c r="I64" s="26"/>
      <c r="J64" s="145"/>
      <c r="K64" s="146"/>
      <c r="L64" s="147"/>
    </row>
    <row r="65" spans="2:12" ht="12.75">
      <c r="B65" s="145"/>
      <c r="C65" s="146"/>
      <c r="D65" s="147"/>
      <c r="E65" s="26"/>
      <c r="F65" s="145"/>
      <c r="G65" s="146"/>
      <c r="H65" s="147"/>
      <c r="I65" s="26"/>
      <c r="J65" s="145"/>
      <c r="K65" s="146"/>
      <c r="L65" s="147"/>
    </row>
    <row r="66" spans="2:12" ht="12.75">
      <c r="B66" s="148"/>
      <c r="C66" s="149"/>
      <c r="D66" s="150"/>
      <c r="E66" s="26"/>
      <c r="F66" s="148"/>
      <c r="G66" s="149"/>
      <c r="H66" s="150"/>
      <c r="I66" s="26"/>
      <c r="J66" s="148"/>
      <c r="K66" s="149"/>
      <c r="L66" s="150"/>
    </row>
    <row r="67" spans="2:12" ht="13.5" thickBot="1">
      <c r="B67" s="26"/>
      <c r="C67" s="26"/>
      <c r="D67" s="26"/>
      <c r="E67" s="26"/>
      <c r="F67" s="26"/>
      <c r="G67" s="26"/>
      <c r="H67" s="26"/>
      <c r="I67" s="26"/>
      <c r="J67" s="26"/>
      <c r="K67" s="26"/>
      <c r="L67" s="26"/>
    </row>
    <row r="68" spans="2:12" ht="13.5" thickTop="1">
      <c r="B68" s="29"/>
      <c r="C68" s="29"/>
      <c r="D68" s="29"/>
      <c r="E68" s="29"/>
      <c r="F68" s="29"/>
      <c r="G68" s="29"/>
      <c r="H68" s="29"/>
      <c r="I68" s="29"/>
      <c r="J68" s="29"/>
      <c r="K68" s="29"/>
      <c r="L68" s="29"/>
    </row>
    <row r="69" spans="2:12" ht="12.75">
      <c r="B69" s="25" t="s">
        <v>218</v>
      </c>
      <c r="C69" s="26"/>
      <c r="D69" s="26" t="s">
        <v>684</v>
      </c>
      <c r="E69" s="26"/>
      <c r="F69" s="25" t="s">
        <v>218</v>
      </c>
      <c r="G69" s="26"/>
      <c r="H69" s="26" t="s">
        <v>684</v>
      </c>
      <c r="I69" s="26"/>
      <c r="J69" s="25" t="s">
        <v>218</v>
      </c>
      <c r="K69" s="26"/>
      <c r="L69" s="26" t="s">
        <v>684</v>
      </c>
    </row>
    <row r="70" spans="2:12" ht="12.75">
      <c r="B70" s="25"/>
      <c r="C70" s="26"/>
      <c r="D70" s="25"/>
      <c r="E70" s="26"/>
      <c r="F70" s="25"/>
      <c r="G70" s="26"/>
      <c r="H70" s="25"/>
      <c r="I70" s="26"/>
      <c r="J70" s="25"/>
      <c r="K70" s="26"/>
      <c r="L70" s="25"/>
    </row>
    <row r="71" spans="2:12" ht="12.75">
      <c r="B71" s="26" t="s">
        <v>0</v>
      </c>
      <c r="C71" s="26"/>
      <c r="D71" s="26"/>
      <c r="E71" s="26"/>
      <c r="F71" s="26" t="s">
        <v>0</v>
      </c>
      <c r="G71" s="26"/>
      <c r="H71" s="26"/>
      <c r="I71" s="26"/>
      <c r="J71" s="26" t="s">
        <v>0</v>
      </c>
      <c r="K71" s="26"/>
      <c r="L71" s="26"/>
    </row>
    <row r="72" spans="2:12" ht="12.75">
      <c r="B72" s="151"/>
      <c r="C72" s="143"/>
      <c r="D72" s="144"/>
      <c r="E72" s="26"/>
      <c r="F72" s="151"/>
      <c r="G72" s="143"/>
      <c r="H72" s="144"/>
      <c r="I72" s="26"/>
      <c r="J72" s="151"/>
      <c r="K72" s="143"/>
      <c r="L72" s="144"/>
    </row>
    <row r="73" spans="2:12" ht="12.75">
      <c r="B73" s="145"/>
      <c r="C73" s="146"/>
      <c r="D73" s="147"/>
      <c r="E73" s="26"/>
      <c r="F73" s="145"/>
      <c r="G73" s="146"/>
      <c r="H73" s="147"/>
      <c r="I73" s="26"/>
      <c r="J73" s="145"/>
      <c r="K73" s="146"/>
      <c r="L73" s="147"/>
    </row>
    <row r="74" spans="2:12" ht="12.75">
      <c r="B74" s="145"/>
      <c r="C74" s="146"/>
      <c r="D74" s="147"/>
      <c r="E74" s="26"/>
      <c r="F74" s="145"/>
      <c r="G74" s="146"/>
      <c r="H74" s="147"/>
      <c r="I74" s="26"/>
      <c r="J74" s="145"/>
      <c r="K74" s="146"/>
      <c r="L74" s="147"/>
    </row>
    <row r="75" spans="2:12" ht="12.75">
      <c r="B75" s="145"/>
      <c r="C75" s="146"/>
      <c r="D75" s="147"/>
      <c r="E75" s="26"/>
      <c r="F75" s="145"/>
      <c r="G75" s="146"/>
      <c r="H75" s="147"/>
      <c r="I75" s="26"/>
      <c r="J75" s="145"/>
      <c r="K75" s="146"/>
      <c r="L75" s="147"/>
    </row>
    <row r="76" spans="2:12" ht="12.75">
      <c r="B76" s="145"/>
      <c r="C76" s="146"/>
      <c r="D76" s="147"/>
      <c r="E76" s="26"/>
      <c r="F76" s="145"/>
      <c r="G76" s="146"/>
      <c r="H76" s="147"/>
      <c r="I76" s="26"/>
      <c r="J76" s="145"/>
      <c r="K76" s="146"/>
      <c r="L76" s="147"/>
    </row>
    <row r="77" spans="2:12" ht="12.75">
      <c r="B77" s="145"/>
      <c r="C77" s="146"/>
      <c r="D77" s="147"/>
      <c r="E77" s="26"/>
      <c r="F77" s="145"/>
      <c r="G77" s="146"/>
      <c r="H77" s="147"/>
      <c r="I77" s="26"/>
      <c r="J77" s="145"/>
      <c r="K77" s="146"/>
      <c r="L77" s="147"/>
    </row>
    <row r="78" spans="2:12" ht="12.75">
      <c r="B78" s="148"/>
      <c r="C78" s="149"/>
      <c r="D78" s="150"/>
      <c r="E78" s="26"/>
      <c r="F78" s="148"/>
      <c r="G78" s="149"/>
      <c r="H78" s="150"/>
      <c r="I78" s="26"/>
      <c r="J78" s="148"/>
      <c r="K78" s="149"/>
      <c r="L78" s="150"/>
    </row>
    <row r="79" spans="2:12" ht="12.75">
      <c r="B79" s="26"/>
      <c r="C79" s="26"/>
      <c r="D79" s="26"/>
      <c r="E79" s="26"/>
      <c r="F79" s="26"/>
      <c r="G79" s="26"/>
      <c r="H79" s="26"/>
      <c r="I79" s="26"/>
      <c r="J79" s="26"/>
      <c r="K79" s="26"/>
      <c r="L79" s="26"/>
    </row>
    <row r="80" spans="2:12" ht="12.75">
      <c r="B80" s="26" t="s">
        <v>681</v>
      </c>
      <c r="C80" s="26"/>
      <c r="D80" s="26"/>
      <c r="E80" s="26"/>
      <c r="F80" s="26" t="s">
        <v>681</v>
      </c>
      <c r="G80" s="26"/>
      <c r="H80" s="26"/>
      <c r="I80" s="26"/>
      <c r="J80" s="26" t="s">
        <v>681</v>
      </c>
      <c r="K80" s="26"/>
      <c r="L80" s="26"/>
    </row>
    <row r="81" spans="2:12" ht="12.75">
      <c r="B81" s="152"/>
      <c r="C81" s="153"/>
      <c r="D81" s="154"/>
      <c r="E81" s="26"/>
      <c r="F81" s="152"/>
      <c r="G81" s="153"/>
      <c r="H81" s="154"/>
      <c r="I81" s="26"/>
      <c r="J81" s="152"/>
      <c r="K81" s="153"/>
      <c r="L81" s="154"/>
    </row>
    <row r="82" spans="2:12" ht="12.75">
      <c r="B82" s="26" t="s">
        <v>682</v>
      </c>
      <c r="C82" s="26"/>
      <c r="D82" s="26"/>
      <c r="E82" s="26"/>
      <c r="F82" s="26" t="s">
        <v>682</v>
      </c>
      <c r="G82" s="26"/>
      <c r="H82" s="26"/>
      <c r="I82" s="26"/>
      <c r="J82" s="26" t="s">
        <v>682</v>
      </c>
      <c r="K82" s="26"/>
      <c r="L82" s="26"/>
    </row>
    <row r="83" spans="2:12" ht="12.75">
      <c r="B83" s="25"/>
      <c r="C83" s="26"/>
      <c r="D83" s="27" t="s">
        <v>685</v>
      </c>
      <c r="E83" s="26"/>
      <c r="F83" s="25"/>
      <c r="G83" s="26"/>
      <c r="H83" s="27" t="s">
        <v>685</v>
      </c>
      <c r="I83" s="26"/>
      <c r="J83" s="25"/>
      <c r="K83" s="26"/>
      <c r="L83" s="27" t="s">
        <v>685</v>
      </c>
    </row>
    <row r="84" spans="2:12" ht="12.75">
      <c r="B84" s="25"/>
      <c r="C84" s="26"/>
      <c r="D84" s="28"/>
      <c r="E84" s="26"/>
      <c r="F84" s="25"/>
      <c r="G84" s="26"/>
      <c r="H84" s="28"/>
      <c r="I84" s="26"/>
      <c r="J84" s="25"/>
      <c r="K84" s="26"/>
      <c r="L84" s="28"/>
    </row>
    <row r="85" spans="2:12" ht="12.75">
      <c r="B85" s="25"/>
      <c r="C85" s="26"/>
      <c r="D85" s="26"/>
      <c r="E85" s="26"/>
      <c r="F85" s="25"/>
      <c r="G85" s="26"/>
      <c r="H85" s="26"/>
      <c r="I85" s="26"/>
      <c r="J85" s="25"/>
      <c r="K85" s="26"/>
      <c r="L85" s="26"/>
    </row>
    <row r="86" spans="2:12" ht="12.75">
      <c r="B86" s="25"/>
      <c r="C86" s="26"/>
      <c r="D86" s="27" t="s">
        <v>686</v>
      </c>
      <c r="E86" s="26"/>
      <c r="F86" s="25"/>
      <c r="G86" s="26"/>
      <c r="H86" s="27" t="s">
        <v>686</v>
      </c>
      <c r="I86" s="26"/>
      <c r="J86" s="25"/>
      <c r="K86" s="26"/>
      <c r="L86" s="27" t="s">
        <v>686</v>
      </c>
    </row>
    <row r="87" spans="2:12" ht="12.75">
      <c r="B87" s="25"/>
      <c r="C87" s="26"/>
      <c r="D87" s="28"/>
      <c r="E87" s="26"/>
      <c r="F87" s="25"/>
      <c r="G87" s="26"/>
      <c r="H87" s="28"/>
      <c r="I87" s="26"/>
      <c r="J87" s="25"/>
      <c r="K87" s="26"/>
      <c r="L87" s="28"/>
    </row>
    <row r="88" spans="2:12" ht="12.75">
      <c r="B88" s="25"/>
      <c r="C88" s="26"/>
      <c r="D88" s="26"/>
      <c r="E88" s="26"/>
      <c r="F88" s="25"/>
      <c r="G88" s="26"/>
      <c r="H88" s="26"/>
      <c r="I88" s="26"/>
      <c r="J88" s="25"/>
      <c r="K88" s="26"/>
      <c r="L88" s="26"/>
    </row>
    <row r="89" spans="2:12" ht="12.75">
      <c r="B89" s="25"/>
      <c r="C89" s="26"/>
      <c r="D89" s="26"/>
      <c r="E89" s="26"/>
      <c r="F89" s="25"/>
      <c r="G89" s="26"/>
      <c r="H89" s="26"/>
      <c r="I89" s="26"/>
      <c r="J89" s="25"/>
      <c r="K89" s="26"/>
      <c r="L89" s="26"/>
    </row>
    <row r="90" spans="2:12" ht="12.75">
      <c r="B90" s="25"/>
      <c r="C90" s="26"/>
      <c r="D90" s="26"/>
      <c r="E90" s="26"/>
      <c r="F90" s="25"/>
      <c r="G90" s="26"/>
      <c r="H90" s="26"/>
      <c r="I90" s="26"/>
      <c r="J90" s="25"/>
      <c r="K90" s="26"/>
      <c r="L90" s="26"/>
    </row>
    <row r="91" spans="2:12" ht="12.75">
      <c r="B91" s="26"/>
      <c r="C91" s="26"/>
      <c r="D91" s="26"/>
      <c r="E91" s="26"/>
      <c r="F91" s="26"/>
      <c r="G91" s="26"/>
      <c r="H91" s="26"/>
      <c r="I91" s="26"/>
      <c r="J91" s="26"/>
      <c r="K91" s="26"/>
      <c r="L91" s="26"/>
    </row>
    <row r="92" spans="2:12" ht="12.75">
      <c r="B92" s="26" t="s">
        <v>683</v>
      </c>
      <c r="C92" s="26"/>
      <c r="D92" s="26"/>
      <c r="E92" s="26"/>
      <c r="F92" s="26" t="s">
        <v>683</v>
      </c>
      <c r="G92" s="26"/>
      <c r="H92" s="26"/>
      <c r="I92" s="26"/>
      <c r="J92" s="26" t="s">
        <v>683</v>
      </c>
      <c r="K92" s="26"/>
      <c r="L92" s="26"/>
    </row>
    <row r="93" spans="2:12" ht="12.75">
      <c r="B93" s="142"/>
      <c r="C93" s="143"/>
      <c r="D93" s="144"/>
      <c r="E93" s="26"/>
      <c r="F93" s="142"/>
      <c r="G93" s="143"/>
      <c r="H93" s="144"/>
      <c r="I93" s="26"/>
      <c r="J93" s="142"/>
      <c r="K93" s="143"/>
      <c r="L93" s="144"/>
    </row>
    <row r="94" spans="2:12" ht="12.75">
      <c r="B94" s="145"/>
      <c r="C94" s="146"/>
      <c r="D94" s="147"/>
      <c r="E94" s="26"/>
      <c r="F94" s="145"/>
      <c r="G94" s="146"/>
      <c r="H94" s="147"/>
      <c r="I94" s="26"/>
      <c r="J94" s="145"/>
      <c r="K94" s="146"/>
      <c r="L94" s="147"/>
    </row>
    <row r="95" spans="2:12" ht="12.75">
      <c r="B95" s="145"/>
      <c r="C95" s="146"/>
      <c r="D95" s="147"/>
      <c r="E95" s="26"/>
      <c r="F95" s="145"/>
      <c r="G95" s="146"/>
      <c r="H95" s="147"/>
      <c r="I95" s="26"/>
      <c r="J95" s="145"/>
      <c r="K95" s="146"/>
      <c r="L95" s="147"/>
    </row>
    <row r="96" spans="2:12" ht="12.75">
      <c r="B96" s="145"/>
      <c r="C96" s="146"/>
      <c r="D96" s="147"/>
      <c r="E96" s="26"/>
      <c r="F96" s="145"/>
      <c r="G96" s="146"/>
      <c r="H96" s="147"/>
      <c r="I96" s="26"/>
      <c r="J96" s="145"/>
      <c r="K96" s="146"/>
      <c r="L96" s="147"/>
    </row>
    <row r="97" spans="2:12" ht="12.75">
      <c r="B97" s="145"/>
      <c r="C97" s="146"/>
      <c r="D97" s="147"/>
      <c r="E97" s="26"/>
      <c r="F97" s="145"/>
      <c r="G97" s="146"/>
      <c r="H97" s="147"/>
      <c r="I97" s="26"/>
      <c r="J97" s="145"/>
      <c r="K97" s="146"/>
      <c r="L97" s="147"/>
    </row>
    <row r="98" spans="2:12" ht="12.75">
      <c r="B98" s="145"/>
      <c r="C98" s="146"/>
      <c r="D98" s="147"/>
      <c r="E98" s="26"/>
      <c r="F98" s="145"/>
      <c r="G98" s="146"/>
      <c r="H98" s="147"/>
      <c r="I98" s="26"/>
      <c r="J98" s="145"/>
      <c r="K98" s="146"/>
      <c r="L98" s="147"/>
    </row>
    <row r="99" spans="2:12" ht="12.75">
      <c r="B99" s="148"/>
      <c r="C99" s="149"/>
      <c r="D99" s="150"/>
      <c r="E99" s="26"/>
      <c r="F99" s="148"/>
      <c r="G99" s="149"/>
      <c r="H99" s="150"/>
      <c r="I99" s="26"/>
      <c r="J99" s="148"/>
      <c r="K99" s="149"/>
      <c r="L99" s="150"/>
    </row>
    <row r="100" spans="2:12" ht="13.5" thickBot="1">
      <c r="B100" s="26"/>
      <c r="C100" s="26"/>
      <c r="D100" s="26"/>
      <c r="E100" s="26"/>
      <c r="F100" s="26"/>
      <c r="G100" s="26"/>
      <c r="H100" s="26"/>
      <c r="I100" s="26"/>
      <c r="J100" s="26"/>
      <c r="K100" s="26"/>
      <c r="L100" s="26"/>
    </row>
    <row r="101" spans="2:12" ht="13.5" thickTop="1">
      <c r="B101" s="29"/>
      <c r="C101" s="29"/>
      <c r="D101" s="29"/>
      <c r="E101" s="29"/>
      <c r="F101" s="29"/>
      <c r="G101" s="29"/>
      <c r="H101" s="29"/>
      <c r="I101" s="29"/>
      <c r="J101" s="29"/>
      <c r="K101" s="29"/>
      <c r="L101" s="29"/>
    </row>
    <row r="102" spans="2:12" ht="12.75">
      <c r="B102" s="25" t="s">
        <v>218</v>
      </c>
      <c r="C102" s="26"/>
      <c r="D102" s="26" t="s">
        <v>684</v>
      </c>
      <c r="E102" s="26"/>
      <c r="F102" s="25" t="s">
        <v>218</v>
      </c>
      <c r="G102" s="26"/>
      <c r="H102" s="26" t="s">
        <v>684</v>
      </c>
      <c r="I102" s="26"/>
      <c r="J102" s="25" t="s">
        <v>218</v>
      </c>
      <c r="K102" s="26"/>
      <c r="L102" s="26" t="s">
        <v>684</v>
      </c>
    </row>
    <row r="103" spans="2:12" ht="12.75">
      <c r="B103" s="25"/>
      <c r="C103" s="26"/>
      <c r="D103" s="25"/>
      <c r="E103" s="26"/>
      <c r="F103" s="25"/>
      <c r="G103" s="26"/>
      <c r="H103" s="25"/>
      <c r="I103" s="26"/>
      <c r="J103" s="25"/>
      <c r="K103" s="26"/>
      <c r="L103" s="25"/>
    </row>
    <row r="104" spans="2:12" ht="12.75">
      <c r="B104" s="26" t="s">
        <v>0</v>
      </c>
      <c r="C104" s="26"/>
      <c r="D104" s="26"/>
      <c r="E104" s="26"/>
      <c r="F104" s="26" t="s">
        <v>0</v>
      </c>
      <c r="G104" s="26"/>
      <c r="H104" s="26"/>
      <c r="I104" s="26"/>
      <c r="J104" s="26" t="s">
        <v>0</v>
      </c>
      <c r="K104" s="26"/>
      <c r="L104" s="26"/>
    </row>
    <row r="105" spans="2:12" ht="12.75">
      <c r="B105" s="151"/>
      <c r="C105" s="143"/>
      <c r="D105" s="144"/>
      <c r="E105" s="26"/>
      <c r="F105" s="151"/>
      <c r="G105" s="143"/>
      <c r="H105" s="144"/>
      <c r="I105" s="26"/>
      <c r="J105" s="151"/>
      <c r="K105" s="143"/>
      <c r="L105" s="144"/>
    </row>
    <row r="106" spans="2:12" ht="12.75">
      <c r="B106" s="145"/>
      <c r="C106" s="146"/>
      <c r="D106" s="147"/>
      <c r="E106" s="26"/>
      <c r="F106" s="145"/>
      <c r="G106" s="146"/>
      <c r="H106" s="147"/>
      <c r="I106" s="26"/>
      <c r="J106" s="145"/>
      <c r="K106" s="146"/>
      <c r="L106" s="147"/>
    </row>
    <row r="107" spans="2:12" ht="12.75">
      <c r="B107" s="145"/>
      <c r="C107" s="146"/>
      <c r="D107" s="147"/>
      <c r="E107" s="26"/>
      <c r="F107" s="145"/>
      <c r="G107" s="146"/>
      <c r="H107" s="147"/>
      <c r="I107" s="26"/>
      <c r="J107" s="145"/>
      <c r="K107" s="146"/>
      <c r="L107" s="147"/>
    </row>
    <row r="108" spans="2:12" ht="12.75">
      <c r="B108" s="145"/>
      <c r="C108" s="146"/>
      <c r="D108" s="147"/>
      <c r="E108" s="26"/>
      <c r="F108" s="145"/>
      <c r="G108" s="146"/>
      <c r="H108" s="147"/>
      <c r="I108" s="26"/>
      <c r="J108" s="145"/>
      <c r="K108" s="146"/>
      <c r="L108" s="147"/>
    </row>
    <row r="109" spans="2:12" ht="12.75">
      <c r="B109" s="145"/>
      <c r="C109" s="146"/>
      <c r="D109" s="147"/>
      <c r="E109" s="26"/>
      <c r="F109" s="145"/>
      <c r="G109" s="146"/>
      <c r="H109" s="147"/>
      <c r="I109" s="26"/>
      <c r="J109" s="145"/>
      <c r="K109" s="146"/>
      <c r="L109" s="147"/>
    </row>
    <row r="110" spans="2:12" ht="12.75">
      <c r="B110" s="145"/>
      <c r="C110" s="146"/>
      <c r="D110" s="147"/>
      <c r="E110" s="26"/>
      <c r="F110" s="145"/>
      <c r="G110" s="146"/>
      <c r="H110" s="147"/>
      <c r="I110" s="26"/>
      <c r="J110" s="145"/>
      <c r="K110" s="146"/>
      <c r="L110" s="147"/>
    </row>
    <row r="111" spans="2:12" ht="12.75">
      <c r="B111" s="148"/>
      <c r="C111" s="149"/>
      <c r="D111" s="150"/>
      <c r="E111" s="26"/>
      <c r="F111" s="148"/>
      <c r="G111" s="149"/>
      <c r="H111" s="150"/>
      <c r="I111" s="26"/>
      <c r="J111" s="148"/>
      <c r="K111" s="149"/>
      <c r="L111" s="150"/>
    </row>
    <row r="112" spans="2:12" ht="12.75">
      <c r="B112" s="26"/>
      <c r="C112" s="26"/>
      <c r="D112" s="26"/>
      <c r="E112" s="26"/>
      <c r="F112" s="26"/>
      <c r="G112" s="26"/>
      <c r="H112" s="26"/>
      <c r="I112" s="26"/>
      <c r="J112" s="26"/>
      <c r="K112" s="26"/>
      <c r="L112" s="26"/>
    </row>
    <row r="113" spans="2:12" ht="12.75">
      <c r="B113" s="26" t="s">
        <v>681</v>
      </c>
      <c r="C113" s="26"/>
      <c r="D113" s="26"/>
      <c r="E113" s="26"/>
      <c r="F113" s="26" t="s">
        <v>681</v>
      </c>
      <c r="G113" s="26"/>
      <c r="H113" s="26"/>
      <c r="I113" s="26"/>
      <c r="J113" s="26" t="s">
        <v>681</v>
      </c>
      <c r="K113" s="26"/>
      <c r="L113" s="26"/>
    </row>
    <row r="114" spans="2:12" ht="12.75">
      <c r="B114" s="152"/>
      <c r="C114" s="153"/>
      <c r="D114" s="154"/>
      <c r="E114" s="26"/>
      <c r="F114" s="152"/>
      <c r="G114" s="153"/>
      <c r="H114" s="154"/>
      <c r="I114" s="26"/>
      <c r="J114" s="152"/>
      <c r="K114" s="153"/>
      <c r="L114" s="154"/>
    </row>
    <row r="115" spans="2:12" ht="12.75">
      <c r="B115" s="26" t="s">
        <v>682</v>
      </c>
      <c r="C115" s="26"/>
      <c r="D115" s="26"/>
      <c r="E115" s="26"/>
      <c r="F115" s="26" t="s">
        <v>682</v>
      </c>
      <c r="G115" s="26"/>
      <c r="H115" s="26"/>
      <c r="I115" s="26"/>
      <c r="J115" s="26" t="s">
        <v>682</v>
      </c>
      <c r="K115" s="26"/>
      <c r="L115" s="26"/>
    </row>
    <row r="116" spans="2:12" ht="12.75">
      <c r="B116" s="25"/>
      <c r="C116" s="26"/>
      <c r="D116" s="27" t="s">
        <v>685</v>
      </c>
      <c r="E116" s="26"/>
      <c r="F116" s="25"/>
      <c r="G116" s="26"/>
      <c r="H116" s="27" t="s">
        <v>685</v>
      </c>
      <c r="I116" s="26"/>
      <c r="J116" s="25"/>
      <c r="K116" s="26"/>
      <c r="L116" s="27" t="s">
        <v>685</v>
      </c>
    </row>
    <row r="117" spans="2:12" ht="12.75">
      <c r="B117" s="25"/>
      <c r="C117" s="26"/>
      <c r="D117" s="28"/>
      <c r="E117" s="26"/>
      <c r="F117" s="25"/>
      <c r="G117" s="26"/>
      <c r="H117" s="28"/>
      <c r="I117" s="26"/>
      <c r="J117" s="25"/>
      <c r="K117" s="26"/>
      <c r="L117" s="28"/>
    </row>
    <row r="118" spans="2:12" ht="12.75">
      <c r="B118" s="25"/>
      <c r="C118" s="26"/>
      <c r="D118" s="26"/>
      <c r="E118" s="26"/>
      <c r="F118" s="25"/>
      <c r="G118" s="26"/>
      <c r="H118" s="26"/>
      <c r="I118" s="26"/>
      <c r="J118" s="25"/>
      <c r="K118" s="26"/>
      <c r="L118" s="26"/>
    </row>
    <row r="119" spans="2:12" ht="12.75">
      <c r="B119" s="25"/>
      <c r="C119" s="26"/>
      <c r="D119" s="27" t="s">
        <v>686</v>
      </c>
      <c r="E119" s="26"/>
      <c r="F119" s="25"/>
      <c r="G119" s="26"/>
      <c r="H119" s="27" t="s">
        <v>686</v>
      </c>
      <c r="I119" s="26"/>
      <c r="J119" s="25"/>
      <c r="K119" s="26"/>
      <c r="L119" s="27" t="s">
        <v>686</v>
      </c>
    </row>
    <row r="120" spans="2:12" ht="12.75">
      <c r="B120" s="25"/>
      <c r="C120" s="26"/>
      <c r="D120" s="28"/>
      <c r="E120" s="26"/>
      <c r="F120" s="25"/>
      <c r="G120" s="26"/>
      <c r="H120" s="28"/>
      <c r="I120" s="26"/>
      <c r="J120" s="25"/>
      <c r="K120" s="26"/>
      <c r="L120" s="28"/>
    </row>
    <row r="121" spans="2:12" ht="12.75">
      <c r="B121" s="25"/>
      <c r="C121" s="26"/>
      <c r="D121" s="26"/>
      <c r="E121" s="26"/>
      <c r="F121" s="25"/>
      <c r="G121" s="26"/>
      <c r="H121" s="26"/>
      <c r="I121" s="26"/>
      <c r="J121" s="25"/>
      <c r="K121" s="26"/>
      <c r="L121" s="26"/>
    </row>
    <row r="122" spans="2:12" ht="12.75">
      <c r="B122" s="25"/>
      <c r="C122" s="26"/>
      <c r="D122" s="26"/>
      <c r="E122" s="26"/>
      <c r="F122" s="25"/>
      <c r="G122" s="26"/>
      <c r="H122" s="26"/>
      <c r="I122" s="26"/>
      <c r="J122" s="25"/>
      <c r="K122" s="26"/>
      <c r="L122" s="26"/>
    </row>
    <row r="123" spans="2:12" ht="12.75">
      <c r="B123" s="25"/>
      <c r="C123" s="26"/>
      <c r="D123" s="26"/>
      <c r="E123" s="26"/>
      <c r="F123" s="25"/>
      <c r="G123" s="26"/>
      <c r="H123" s="26"/>
      <c r="I123" s="26"/>
      <c r="J123" s="25"/>
      <c r="K123" s="26"/>
      <c r="L123" s="26"/>
    </row>
    <row r="124" spans="2:12" ht="12.75">
      <c r="B124" s="26"/>
      <c r="C124" s="26"/>
      <c r="D124" s="26"/>
      <c r="E124" s="26"/>
      <c r="F124" s="26"/>
      <c r="G124" s="26"/>
      <c r="H124" s="26"/>
      <c r="I124" s="26"/>
      <c r="J124" s="26"/>
      <c r="K124" s="26"/>
      <c r="L124" s="26"/>
    </row>
    <row r="125" spans="2:12" ht="12.75">
      <c r="B125" s="26" t="s">
        <v>683</v>
      </c>
      <c r="C125" s="26"/>
      <c r="D125" s="26"/>
      <c r="E125" s="26"/>
      <c r="F125" s="26" t="s">
        <v>683</v>
      </c>
      <c r="G125" s="26"/>
      <c r="H125" s="26"/>
      <c r="I125" s="26"/>
      <c r="J125" s="26" t="s">
        <v>683</v>
      </c>
      <c r="K125" s="26"/>
      <c r="L125" s="26"/>
    </row>
    <row r="126" spans="2:12" ht="12.75">
      <c r="B126" s="142"/>
      <c r="C126" s="143"/>
      <c r="D126" s="144"/>
      <c r="E126" s="26"/>
      <c r="F126" s="142"/>
      <c r="G126" s="143"/>
      <c r="H126" s="144"/>
      <c r="I126" s="26"/>
      <c r="J126" s="142"/>
      <c r="K126" s="143"/>
      <c r="L126" s="144"/>
    </row>
    <row r="127" spans="2:12" ht="12.75">
      <c r="B127" s="145"/>
      <c r="C127" s="146"/>
      <c r="D127" s="147"/>
      <c r="E127" s="26"/>
      <c r="F127" s="145"/>
      <c r="G127" s="146"/>
      <c r="H127" s="147"/>
      <c r="I127" s="26"/>
      <c r="J127" s="145"/>
      <c r="K127" s="146"/>
      <c r="L127" s="147"/>
    </row>
    <row r="128" spans="2:12" ht="12.75">
      <c r="B128" s="145"/>
      <c r="C128" s="146"/>
      <c r="D128" s="147"/>
      <c r="E128" s="26"/>
      <c r="F128" s="145"/>
      <c r="G128" s="146"/>
      <c r="H128" s="147"/>
      <c r="I128" s="26"/>
      <c r="J128" s="145"/>
      <c r="K128" s="146"/>
      <c r="L128" s="147"/>
    </row>
    <row r="129" spans="2:12" ht="12.75">
      <c r="B129" s="145"/>
      <c r="C129" s="146"/>
      <c r="D129" s="147"/>
      <c r="E129" s="26"/>
      <c r="F129" s="145"/>
      <c r="G129" s="146"/>
      <c r="H129" s="147"/>
      <c r="I129" s="26"/>
      <c r="J129" s="145"/>
      <c r="K129" s="146"/>
      <c r="L129" s="147"/>
    </row>
    <row r="130" spans="2:12" ht="12.75">
      <c r="B130" s="145"/>
      <c r="C130" s="146"/>
      <c r="D130" s="147"/>
      <c r="E130" s="26"/>
      <c r="F130" s="145"/>
      <c r="G130" s="146"/>
      <c r="H130" s="147"/>
      <c r="I130" s="26"/>
      <c r="J130" s="145"/>
      <c r="K130" s="146"/>
      <c r="L130" s="147"/>
    </row>
    <row r="131" spans="2:12" ht="12.75">
      <c r="B131" s="145"/>
      <c r="C131" s="146"/>
      <c r="D131" s="147"/>
      <c r="E131" s="26"/>
      <c r="F131" s="145"/>
      <c r="G131" s="146"/>
      <c r="H131" s="147"/>
      <c r="I131" s="26"/>
      <c r="J131" s="145"/>
      <c r="K131" s="146"/>
      <c r="L131" s="147"/>
    </row>
    <row r="132" spans="2:12" ht="12.75">
      <c r="B132" s="148"/>
      <c r="C132" s="149"/>
      <c r="D132" s="150"/>
      <c r="E132" s="26"/>
      <c r="F132" s="148"/>
      <c r="G132" s="149"/>
      <c r="H132" s="150"/>
      <c r="I132" s="26"/>
      <c r="J132" s="148"/>
      <c r="K132" s="149"/>
      <c r="L132" s="150"/>
    </row>
    <row r="133" spans="2:12" ht="13.5" thickBot="1">
      <c r="B133" s="26"/>
      <c r="C133" s="26"/>
      <c r="D133" s="26"/>
      <c r="E133" s="26"/>
      <c r="F133" s="26"/>
      <c r="G133" s="26"/>
      <c r="H133" s="26"/>
      <c r="I133" s="26"/>
      <c r="J133" s="26"/>
      <c r="K133" s="26"/>
      <c r="L133" s="26"/>
    </row>
    <row r="134" spans="2:12" ht="13.5" thickTop="1">
      <c r="B134" s="29"/>
      <c r="C134" s="29"/>
      <c r="D134" s="29"/>
      <c r="E134" s="29"/>
      <c r="F134" s="29"/>
      <c r="G134" s="29"/>
      <c r="H134" s="29"/>
      <c r="I134" s="29"/>
      <c r="J134" s="29"/>
      <c r="K134" s="29"/>
      <c r="L134" s="29"/>
    </row>
    <row r="135" spans="2:12" ht="12.75">
      <c r="B135" s="25" t="s">
        <v>218</v>
      </c>
      <c r="C135" s="26"/>
      <c r="D135" s="26" t="s">
        <v>684</v>
      </c>
      <c r="E135" s="26"/>
      <c r="F135" s="25" t="s">
        <v>218</v>
      </c>
      <c r="G135" s="26"/>
      <c r="H135" s="26" t="s">
        <v>684</v>
      </c>
      <c r="I135" s="26"/>
      <c r="J135" s="25" t="s">
        <v>218</v>
      </c>
      <c r="K135" s="26"/>
      <c r="L135" s="26" t="s">
        <v>684</v>
      </c>
    </row>
    <row r="136" spans="2:12" ht="12.75">
      <c r="B136" s="25"/>
      <c r="C136" s="26"/>
      <c r="D136" s="25"/>
      <c r="E136" s="26"/>
      <c r="F136" s="25"/>
      <c r="G136" s="26"/>
      <c r="H136" s="25"/>
      <c r="I136" s="26"/>
      <c r="J136" s="25"/>
      <c r="K136" s="26"/>
      <c r="L136" s="25"/>
    </row>
    <row r="137" spans="2:12" ht="12.75">
      <c r="B137" s="26" t="s">
        <v>0</v>
      </c>
      <c r="C137" s="26"/>
      <c r="D137" s="26"/>
      <c r="E137" s="26"/>
      <c r="F137" s="26" t="s">
        <v>0</v>
      </c>
      <c r="G137" s="26"/>
      <c r="H137" s="26"/>
      <c r="I137" s="26"/>
      <c r="J137" s="26" t="s">
        <v>0</v>
      </c>
      <c r="K137" s="26"/>
      <c r="L137" s="26"/>
    </row>
    <row r="138" spans="2:12" ht="12.75">
      <c r="B138" s="151"/>
      <c r="C138" s="143"/>
      <c r="D138" s="144"/>
      <c r="E138" s="26"/>
      <c r="F138" s="151"/>
      <c r="G138" s="143"/>
      <c r="H138" s="144"/>
      <c r="I138" s="26"/>
      <c r="J138" s="151"/>
      <c r="K138" s="143"/>
      <c r="L138" s="144"/>
    </row>
    <row r="139" spans="2:12" ht="12.75">
      <c r="B139" s="145"/>
      <c r="C139" s="146"/>
      <c r="D139" s="147"/>
      <c r="E139" s="26"/>
      <c r="F139" s="145"/>
      <c r="G139" s="146"/>
      <c r="H139" s="147"/>
      <c r="I139" s="26"/>
      <c r="J139" s="145"/>
      <c r="K139" s="146"/>
      <c r="L139" s="147"/>
    </row>
    <row r="140" spans="2:12" ht="12.75">
      <c r="B140" s="145"/>
      <c r="C140" s="146"/>
      <c r="D140" s="147"/>
      <c r="E140" s="26"/>
      <c r="F140" s="145"/>
      <c r="G140" s="146"/>
      <c r="H140" s="147"/>
      <c r="I140" s="26"/>
      <c r="J140" s="145"/>
      <c r="K140" s="146"/>
      <c r="L140" s="147"/>
    </row>
    <row r="141" spans="2:12" ht="12.75">
      <c r="B141" s="145"/>
      <c r="C141" s="146"/>
      <c r="D141" s="147"/>
      <c r="E141" s="26"/>
      <c r="F141" s="145"/>
      <c r="G141" s="146"/>
      <c r="H141" s="147"/>
      <c r="I141" s="26"/>
      <c r="J141" s="145"/>
      <c r="K141" s="146"/>
      <c r="L141" s="147"/>
    </row>
    <row r="142" spans="2:12" ht="12.75">
      <c r="B142" s="145"/>
      <c r="C142" s="146"/>
      <c r="D142" s="147"/>
      <c r="E142" s="26"/>
      <c r="F142" s="145"/>
      <c r="G142" s="146"/>
      <c r="H142" s="147"/>
      <c r="I142" s="26"/>
      <c r="J142" s="145"/>
      <c r="K142" s="146"/>
      <c r="L142" s="147"/>
    </row>
    <row r="143" spans="2:12" ht="12.75">
      <c r="B143" s="145"/>
      <c r="C143" s="146"/>
      <c r="D143" s="147"/>
      <c r="E143" s="26"/>
      <c r="F143" s="145"/>
      <c r="G143" s="146"/>
      <c r="H143" s="147"/>
      <c r="I143" s="26"/>
      <c r="J143" s="145"/>
      <c r="K143" s="146"/>
      <c r="L143" s="147"/>
    </row>
    <row r="144" spans="2:12" ht="12.75">
      <c r="B144" s="148"/>
      <c r="C144" s="149"/>
      <c r="D144" s="150"/>
      <c r="E144" s="26"/>
      <c r="F144" s="148"/>
      <c r="G144" s="149"/>
      <c r="H144" s="150"/>
      <c r="I144" s="26"/>
      <c r="J144" s="148"/>
      <c r="K144" s="149"/>
      <c r="L144" s="150"/>
    </row>
    <row r="145" spans="2:12" ht="12.75">
      <c r="B145" s="26"/>
      <c r="C145" s="26"/>
      <c r="D145" s="26"/>
      <c r="E145" s="26"/>
      <c r="F145" s="26"/>
      <c r="G145" s="26"/>
      <c r="H145" s="26"/>
      <c r="I145" s="26"/>
      <c r="J145" s="26"/>
      <c r="K145" s="26"/>
      <c r="L145" s="26"/>
    </row>
    <row r="146" spans="2:12" ht="12.75">
      <c r="B146" s="26" t="s">
        <v>681</v>
      </c>
      <c r="C146" s="26"/>
      <c r="D146" s="26"/>
      <c r="E146" s="26"/>
      <c r="F146" s="26" t="s">
        <v>681</v>
      </c>
      <c r="G146" s="26"/>
      <c r="H146" s="26"/>
      <c r="I146" s="26"/>
      <c r="J146" s="26" t="s">
        <v>681</v>
      </c>
      <c r="K146" s="26"/>
      <c r="L146" s="26"/>
    </row>
    <row r="147" spans="2:12" ht="12.75">
      <c r="B147" s="152"/>
      <c r="C147" s="153"/>
      <c r="D147" s="154"/>
      <c r="E147" s="26"/>
      <c r="F147" s="152"/>
      <c r="G147" s="153"/>
      <c r="H147" s="154"/>
      <c r="I147" s="26"/>
      <c r="J147" s="152"/>
      <c r="K147" s="153"/>
      <c r="L147" s="154"/>
    </row>
    <row r="148" spans="2:12" ht="12.75">
      <c r="B148" s="26" t="s">
        <v>682</v>
      </c>
      <c r="C148" s="26"/>
      <c r="D148" s="26"/>
      <c r="E148" s="26"/>
      <c r="F148" s="26" t="s">
        <v>682</v>
      </c>
      <c r="G148" s="26"/>
      <c r="H148" s="26"/>
      <c r="I148" s="26"/>
      <c r="J148" s="26" t="s">
        <v>682</v>
      </c>
      <c r="K148" s="26"/>
      <c r="L148" s="26"/>
    </row>
    <row r="149" spans="2:12" ht="12.75">
      <c r="B149" s="25"/>
      <c r="C149" s="26"/>
      <c r="D149" s="27" t="s">
        <v>685</v>
      </c>
      <c r="E149" s="26"/>
      <c r="F149" s="25"/>
      <c r="G149" s="26"/>
      <c r="H149" s="27" t="s">
        <v>685</v>
      </c>
      <c r="I149" s="26"/>
      <c r="J149" s="25"/>
      <c r="K149" s="26"/>
      <c r="L149" s="27" t="s">
        <v>685</v>
      </c>
    </row>
    <row r="150" spans="2:12" ht="12.75">
      <c r="B150" s="25"/>
      <c r="C150" s="26"/>
      <c r="D150" s="28"/>
      <c r="E150" s="26"/>
      <c r="F150" s="25"/>
      <c r="G150" s="26"/>
      <c r="H150" s="28"/>
      <c r="I150" s="26"/>
      <c r="J150" s="25"/>
      <c r="K150" s="26"/>
      <c r="L150" s="28"/>
    </row>
    <row r="151" spans="2:12" ht="12.75">
      <c r="B151" s="25"/>
      <c r="C151" s="26"/>
      <c r="D151" s="26"/>
      <c r="E151" s="26"/>
      <c r="F151" s="25"/>
      <c r="G151" s="26"/>
      <c r="H151" s="26"/>
      <c r="I151" s="26"/>
      <c r="J151" s="25"/>
      <c r="K151" s="26"/>
      <c r="L151" s="26"/>
    </row>
    <row r="152" spans="2:12" ht="12.75">
      <c r="B152" s="25"/>
      <c r="C152" s="26"/>
      <c r="D152" s="27" t="s">
        <v>686</v>
      </c>
      <c r="E152" s="26"/>
      <c r="F152" s="25"/>
      <c r="G152" s="26"/>
      <c r="H152" s="27" t="s">
        <v>686</v>
      </c>
      <c r="I152" s="26"/>
      <c r="J152" s="25"/>
      <c r="K152" s="26"/>
      <c r="L152" s="27" t="s">
        <v>686</v>
      </c>
    </row>
    <row r="153" spans="2:12" ht="12.75">
      <c r="B153" s="25"/>
      <c r="C153" s="26"/>
      <c r="D153" s="28"/>
      <c r="E153" s="26"/>
      <c r="F153" s="25"/>
      <c r="G153" s="26"/>
      <c r="H153" s="28"/>
      <c r="I153" s="26"/>
      <c r="J153" s="25"/>
      <c r="K153" s="26"/>
      <c r="L153" s="28"/>
    </row>
    <row r="154" spans="2:12" ht="12.75">
      <c r="B154" s="25"/>
      <c r="C154" s="26"/>
      <c r="D154" s="26"/>
      <c r="E154" s="26"/>
      <c r="F154" s="25"/>
      <c r="G154" s="26"/>
      <c r="H154" s="26"/>
      <c r="I154" s="26"/>
      <c r="J154" s="25"/>
      <c r="K154" s="26"/>
      <c r="L154" s="26"/>
    </row>
    <row r="155" spans="2:12" ht="12.75">
      <c r="B155" s="25"/>
      <c r="C155" s="26"/>
      <c r="D155" s="26"/>
      <c r="E155" s="26"/>
      <c r="F155" s="25"/>
      <c r="G155" s="26"/>
      <c r="H155" s="26"/>
      <c r="I155" s="26"/>
      <c r="J155" s="25"/>
      <c r="K155" s="26"/>
      <c r="L155" s="26"/>
    </row>
    <row r="156" spans="2:12" ht="12.75">
      <c r="B156" s="25"/>
      <c r="C156" s="26"/>
      <c r="D156" s="26"/>
      <c r="E156" s="26"/>
      <c r="F156" s="25"/>
      <c r="G156" s="26"/>
      <c r="H156" s="26"/>
      <c r="I156" s="26"/>
      <c r="J156" s="25"/>
      <c r="K156" s="26"/>
      <c r="L156" s="26"/>
    </row>
    <row r="157" spans="2:12" ht="12.75">
      <c r="B157" s="26"/>
      <c r="C157" s="26"/>
      <c r="D157" s="26"/>
      <c r="E157" s="26"/>
      <c r="F157" s="26"/>
      <c r="G157" s="26"/>
      <c r="H157" s="26"/>
      <c r="I157" s="26"/>
      <c r="J157" s="26"/>
      <c r="K157" s="26"/>
      <c r="L157" s="26"/>
    </row>
    <row r="158" spans="2:12" ht="12.75">
      <c r="B158" s="26" t="s">
        <v>683</v>
      </c>
      <c r="C158" s="26"/>
      <c r="D158" s="26"/>
      <c r="E158" s="26"/>
      <c r="F158" s="26" t="s">
        <v>683</v>
      </c>
      <c r="G158" s="26"/>
      <c r="H158" s="26"/>
      <c r="I158" s="26"/>
      <c r="J158" s="26" t="s">
        <v>683</v>
      </c>
      <c r="K158" s="26"/>
      <c r="L158" s="26"/>
    </row>
    <row r="159" spans="2:12" ht="12.75">
      <c r="B159" s="142"/>
      <c r="C159" s="143"/>
      <c r="D159" s="144"/>
      <c r="E159" s="26"/>
      <c r="F159" s="142"/>
      <c r="G159" s="143"/>
      <c r="H159" s="144"/>
      <c r="I159" s="26"/>
      <c r="J159" s="142"/>
      <c r="K159" s="143"/>
      <c r="L159" s="144"/>
    </row>
    <row r="160" spans="2:12" ht="12.75">
      <c r="B160" s="145"/>
      <c r="C160" s="146"/>
      <c r="D160" s="147"/>
      <c r="E160" s="26"/>
      <c r="F160" s="145"/>
      <c r="G160" s="146"/>
      <c r="H160" s="147"/>
      <c r="I160" s="26"/>
      <c r="J160" s="145"/>
      <c r="K160" s="146"/>
      <c r="L160" s="147"/>
    </row>
    <row r="161" spans="2:12" ht="12.75">
      <c r="B161" s="145"/>
      <c r="C161" s="146"/>
      <c r="D161" s="147"/>
      <c r="E161" s="26"/>
      <c r="F161" s="145"/>
      <c r="G161" s="146"/>
      <c r="H161" s="147"/>
      <c r="I161" s="26"/>
      <c r="J161" s="145"/>
      <c r="K161" s="146"/>
      <c r="L161" s="147"/>
    </row>
    <row r="162" spans="2:12" ht="12.75">
      <c r="B162" s="145"/>
      <c r="C162" s="146"/>
      <c r="D162" s="147"/>
      <c r="E162" s="26"/>
      <c r="F162" s="145"/>
      <c r="G162" s="146"/>
      <c r="H162" s="147"/>
      <c r="I162" s="26"/>
      <c r="J162" s="145"/>
      <c r="K162" s="146"/>
      <c r="L162" s="147"/>
    </row>
    <row r="163" spans="2:12" ht="12.75">
      <c r="B163" s="145"/>
      <c r="C163" s="146"/>
      <c r="D163" s="147"/>
      <c r="E163" s="26"/>
      <c r="F163" s="145"/>
      <c r="G163" s="146"/>
      <c r="H163" s="147"/>
      <c r="I163" s="26"/>
      <c r="J163" s="145"/>
      <c r="K163" s="146"/>
      <c r="L163" s="147"/>
    </row>
    <row r="164" spans="2:12" ht="12.75">
      <c r="B164" s="145"/>
      <c r="C164" s="146"/>
      <c r="D164" s="147"/>
      <c r="E164" s="26"/>
      <c r="F164" s="145"/>
      <c r="G164" s="146"/>
      <c r="H164" s="147"/>
      <c r="I164" s="26"/>
      <c r="J164" s="145"/>
      <c r="K164" s="146"/>
      <c r="L164" s="147"/>
    </row>
    <row r="165" spans="2:12" ht="12.75">
      <c r="B165" s="148"/>
      <c r="C165" s="149"/>
      <c r="D165" s="150"/>
      <c r="E165" s="26"/>
      <c r="F165" s="148"/>
      <c r="G165" s="149"/>
      <c r="H165" s="150"/>
      <c r="I165" s="26"/>
      <c r="J165" s="148"/>
      <c r="K165" s="149"/>
      <c r="L165" s="150"/>
    </row>
    <row r="166" spans="2:12" ht="13.5" thickBot="1">
      <c r="B166" s="26"/>
      <c r="C166" s="26"/>
      <c r="D166" s="26"/>
      <c r="E166" s="26"/>
      <c r="F166" s="26"/>
      <c r="G166" s="26"/>
      <c r="H166" s="26"/>
      <c r="I166" s="26"/>
      <c r="J166" s="26"/>
      <c r="K166" s="26"/>
      <c r="L166" s="26"/>
    </row>
    <row r="167" spans="2:12" ht="13.5" thickTop="1">
      <c r="B167" s="29"/>
      <c r="C167" s="29"/>
      <c r="D167" s="29"/>
      <c r="E167" s="29"/>
      <c r="F167" s="29"/>
      <c r="G167" s="29"/>
      <c r="H167" s="29"/>
      <c r="I167" s="29"/>
      <c r="J167" s="29"/>
      <c r="K167" s="29"/>
      <c r="L167" s="29"/>
    </row>
    <row r="168" spans="2:12" ht="12.75">
      <c r="B168" s="25" t="s">
        <v>218</v>
      </c>
      <c r="C168" s="26"/>
      <c r="D168" s="26" t="s">
        <v>684</v>
      </c>
      <c r="E168" s="26"/>
      <c r="F168" s="25" t="s">
        <v>218</v>
      </c>
      <c r="G168" s="26"/>
      <c r="H168" s="26" t="s">
        <v>684</v>
      </c>
      <c r="I168" s="26"/>
      <c r="J168" s="25" t="s">
        <v>218</v>
      </c>
      <c r="K168" s="26"/>
      <c r="L168" s="26" t="s">
        <v>684</v>
      </c>
    </row>
    <row r="169" spans="2:12" ht="12.75">
      <c r="B169" s="25"/>
      <c r="C169" s="26"/>
      <c r="D169" s="25"/>
      <c r="E169" s="26"/>
      <c r="F169" s="25"/>
      <c r="G169" s="26"/>
      <c r="H169" s="25"/>
      <c r="I169" s="26"/>
      <c r="J169" s="25"/>
      <c r="K169" s="26"/>
      <c r="L169" s="25"/>
    </row>
    <row r="170" spans="2:12" ht="12.75">
      <c r="B170" s="26" t="s">
        <v>0</v>
      </c>
      <c r="C170" s="26"/>
      <c r="D170" s="26"/>
      <c r="E170" s="26"/>
      <c r="F170" s="26" t="s">
        <v>0</v>
      </c>
      <c r="G170" s="26"/>
      <c r="H170" s="26"/>
      <c r="I170" s="26"/>
      <c r="J170" s="26" t="s">
        <v>0</v>
      </c>
      <c r="K170" s="26"/>
      <c r="L170" s="26"/>
    </row>
    <row r="171" spans="2:12" ht="12.75">
      <c r="B171" s="151"/>
      <c r="C171" s="143"/>
      <c r="D171" s="144"/>
      <c r="E171" s="26"/>
      <c r="F171" s="151"/>
      <c r="G171" s="143"/>
      <c r="H171" s="144"/>
      <c r="I171" s="26"/>
      <c r="J171" s="151"/>
      <c r="K171" s="143"/>
      <c r="L171" s="144"/>
    </row>
    <row r="172" spans="2:12" ht="12.75">
      <c r="B172" s="145"/>
      <c r="C172" s="146"/>
      <c r="D172" s="147"/>
      <c r="E172" s="26"/>
      <c r="F172" s="145"/>
      <c r="G172" s="146"/>
      <c r="H172" s="147"/>
      <c r="I172" s="26"/>
      <c r="J172" s="145"/>
      <c r="K172" s="146"/>
      <c r="L172" s="147"/>
    </row>
    <row r="173" spans="2:12" ht="12.75">
      <c r="B173" s="145"/>
      <c r="C173" s="146"/>
      <c r="D173" s="147"/>
      <c r="E173" s="26"/>
      <c r="F173" s="145"/>
      <c r="G173" s="146"/>
      <c r="H173" s="147"/>
      <c r="I173" s="26"/>
      <c r="J173" s="145"/>
      <c r="K173" s="146"/>
      <c r="L173" s="147"/>
    </row>
    <row r="174" spans="2:12" ht="12.75">
      <c r="B174" s="145"/>
      <c r="C174" s="146"/>
      <c r="D174" s="147"/>
      <c r="E174" s="26"/>
      <c r="F174" s="145"/>
      <c r="G174" s="146"/>
      <c r="H174" s="147"/>
      <c r="I174" s="26"/>
      <c r="J174" s="145"/>
      <c r="K174" s="146"/>
      <c r="L174" s="147"/>
    </row>
    <row r="175" spans="2:12" ht="12.75">
      <c r="B175" s="145"/>
      <c r="C175" s="146"/>
      <c r="D175" s="147"/>
      <c r="E175" s="26"/>
      <c r="F175" s="145"/>
      <c r="G175" s="146"/>
      <c r="H175" s="147"/>
      <c r="I175" s="26"/>
      <c r="J175" s="145"/>
      <c r="K175" s="146"/>
      <c r="L175" s="147"/>
    </row>
    <row r="176" spans="2:12" ht="12.75">
      <c r="B176" s="145"/>
      <c r="C176" s="146"/>
      <c r="D176" s="147"/>
      <c r="E176" s="26"/>
      <c r="F176" s="145"/>
      <c r="G176" s="146"/>
      <c r="H176" s="147"/>
      <c r="I176" s="26"/>
      <c r="J176" s="145"/>
      <c r="K176" s="146"/>
      <c r="L176" s="147"/>
    </row>
    <row r="177" spans="2:12" ht="12.75">
      <c r="B177" s="148"/>
      <c r="C177" s="149"/>
      <c r="D177" s="150"/>
      <c r="E177" s="26"/>
      <c r="F177" s="148"/>
      <c r="G177" s="149"/>
      <c r="H177" s="150"/>
      <c r="I177" s="26"/>
      <c r="J177" s="148"/>
      <c r="K177" s="149"/>
      <c r="L177" s="150"/>
    </row>
    <row r="178" spans="2:12" ht="12.75">
      <c r="B178" s="26"/>
      <c r="C178" s="26"/>
      <c r="D178" s="26"/>
      <c r="E178" s="26"/>
      <c r="F178" s="26"/>
      <c r="G178" s="26"/>
      <c r="H178" s="26"/>
      <c r="I178" s="26"/>
      <c r="J178" s="26"/>
      <c r="K178" s="26"/>
      <c r="L178" s="26"/>
    </row>
    <row r="179" spans="2:12" ht="12.75">
      <c r="B179" s="26" t="s">
        <v>681</v>
      </c>
      <c r="C179" s="26"/>
      <c r="D179" s="26"/>
      <c r="E179" s="26"/>
      <c r="F179" s="26" t="s">
        <v>681</v>
      </c>
      <c r="G179" s="26"/>
      <c r="H179" s="26"/>
      <c r="I179" s="26"/>
      <c r="J179" s="26" t="s">
        <v>681</v>
      </c>
      <c r="K179" s="26"/>
      <c r="L179" s="26"/>
    </row>
    <row r="180" spans="2:12" ht="12.75">
      <c r="B180" s="152"/>
      <c r="C180" s="153"/>
      <c r="D180" s="154"/>
      <c r="E180" s="26"/>
      <c r="F180" s="152"/>
      <c r="G180" s="153"/>
      <c r="H180" s="154"/>
      <c r="I180" s="26"/>
      <c r="J180" s="152"/>
      <c r="K180" s="153"/>
      <c r="L180" s="154"/>
    </row>
    <row r="181" spans="2:12" ht="12.75">
      <c r="B181" s="26" t="s">
        <v>682</v>
      </c>
      <c r="C181" s="26"/>
      <c r="D181" s="26"/>
      <c r="E181" s="26"/>
      <c r="F181" s="26" t="s">
        <v>682</v>
      </c>
      <c r="G181" s="26"/>
      <c r="H181" s="26"/>
      <c r="I181" s="26"/>
      <c r="J181" s="26" t="s">
        <v>682</v>
      </c>
      <c r="K181" s="26"/>
      <c r="L181" s="26"/>
    </row>
    <row r="182" spans="2:12" ht="12.75">
      <c r="B182" s="25"/>
      <c r="C182" s="26"/>
      <c r="D182" s="27" t="s">
        <v>685</v>
      </c>
      <c r="E182" s="26"/>
      <c r="F182" s="25"/>
      <c r="G182" s="26"/>
      <c r="H182" s="27" t="s">
        <v>685</v>
      </c>
      <c r="I182" s="26"/>
      <c r="J182" s="25"/>
      <c r="K182" s="26"/>
      <c r="L182" s="27" t="s">
        <v>685</v>
      </c>
    </row>
    <row r="183" spans="2:12" ht="12.75">
      <c r="B183" s="25"/>
      <c r="C183" s="26"/>
      <c r="D183" s="28"/>
      <c r="E183" s="26"/>
      <c r="F183" s="25"/>
      <c r="G183" s="26"/>
      <c r="H183" s="28"/>
      <c r="I183" s="26"/>
      <c r="J183" s="25"/>
      <c r="K183" s="26"/>
      <c r="L183" s="28"/>
    </row>
    <row r="184" spans="2:12" ht="12.75">
      <c r="B184" s="25"/>
      <c r="C184" s="26"/>
      <c r="D184" s="26"/>
      <c r="E184" s="26"/>
      <c r="F184" s="25"/>
      <c r="G184" s="26"/>
      <c r="H184" s="26"/>
      <c r="I184" s="26"/>
      <c r="J184" s="25"/>
      <c r="K184" s="26"/>
      <c r="L184" s="26"/>
    </row>
    <row r="185" spans="2:12" ht="12.75">
      <c r="B185" s="25"/>
      <c r="C185" s="26"/>
      <c r="D185" s="27" t="s">
        <v>686</v>
      </c>
      <c r="E185" s="26"/>
      <c r="F185" s="25"/>
      <c r="G185" s="26"/>
      <c r="H185" s="27" t="s">
        <v>686</v>
      </c>
      <c r="I185" s="26"/>
      <c r="J185" s="25"/>
      <c r="K185" s="26"/>
      <c r="L185" s="27" t="s">
        <v>686</v>
      </c>
    </row>
    <row r="186" spans="2:12" ht="12.75">
      <c r="B186" s="25"/>
      <c r="C186" s="26"/>
      <c r="D186" s="28"/>
      <c r="E186" s="26"/>
      <c r="F186" s="25"/>
      <c r="G186" s="26"/>
      <c r="H186" s="28"/>
      <c r="I186" s="26"/>
      <c r="J186" s="25"/>
      <c r="K186" s="26"/>
      <c r="L186" s="28"/>
    </row>
    <row r="187" spans="2:12" ht="12.75">
      <c r="B187" s="25"/>
      <c r="C187" s="26"/>
      <c r="D187" s="26"/>
      <c r="E187" s="26"/>
      <c r="F187" s="25"/>
      <c r="G187" s="26"/>
      <c r="H187" s="26"/>
      <c r="I187" s="26"/>
      <c r="J187" s="25"/>
      <c r="K187" s="26"/>
      <c r="L187" s="26"/>
    </row>
    <row r="188" spans="2:12" ht="12.75">
      <c r="B188" s="25"/>
      <c r="C188" s="26"/>
      <c r="D188" s="26"/>
      <c r="E188" s="26"/>
      <c r="F188" s="25"/>
      <c r="G188" s="26"/>
      <c r="H188" s="26"/>
      <c r="I188" s="26"/>
      <c r="J188" s="25"/>
      <c r="K188" s="26"/>
      <c r="L188" s="26"/>
    </row>
    <row r="189" spans="2:12" ht="12.75">
      <c r="B189" s="25"/>
      <c r="C189" s="26"/>
      <c r="D189" s="26"/>
      <c r="E189" s="26"/>
      <c r="F189" s="25"/>
      <c r="G189" s="26"/>
      <c r="H189" s="26"/>
      <c r="I189" s="26"/>
      <c r="J189" s="25"/>
      <c r="K189" s="26"/>
      <c r="L189" s="26"/>
    </row>
    <row r="190" spans="2:12" ht="12.75">
      <c r="B190" s="26"/>
      <c r="C190" s="26"/>
      <c r="D190" s="26"/>
      <c r="E190" s="26"/>
      <c r="F190" s="26"/>
      <c r="G190" s="26"/>
      <c r="H190" s="26"/>
      <c r="I190" s="26"/>
      <c r="J190" s="26"/>
      <c r="K190" s="26"/>
      <c r="L190" s="26"/>
    </row>
    <row r="191" spans="2:12" ht="12.75">
      <c r="B191" s="26" t="s">
        <v>683</v>
      </c>
      <c r="C191" s="26"/>
      <c r="D191" s="26"/>
      <c r="E191" s="26"/>
      <c r="F191" s="26" t="s">
        <v>683</v>
      </c>
      <c r="G191" s="26"/>
      <c r="H191" s="26"/>
      <c r="I191" s="26"/>
      <c r="J191" s="26" t="s">
        <v>683</v>
      </c>
      <c r="K191" s="26"/>
      <c r="L191" s="26"/>
    </row>
    <row r="192" spans="2:12" ht="12.75">
      <c r="B192" s="142"/>
      <c r="C192" s="143"/>
      <c r="D192" s="144"/>
      <c r="E192" s="26"/>
      <c r="F192" s="142"/>
      <c r="G192" s="143"/>
      <c r="H192" s="144"/>
      <c r="I192" s="26"/>
      <c r="J192" s="142"/>
      <c r="K192" s="143"/>
      <c r="L192" s="144"/>
    </row>
    <row r="193" spans="2:12" ht="12.75">
      <c r="B193" s="145"/>
      <c r="C193" s="146"/>
      <c r="D193" s="147"/>
      <c r="E193" s="26"/>
      <c r="F193" s="145"/>
      <c r="G193" s="146"/>
      <c r="H193" s="147"/>
      <c r="I193" s="26"/>
      <c r="J193" s="145"/>
      <c r="K193" s="146"/>
      <c r="L193" s="147"/>
    </row>
    <row r="194" spans="2:12" ht="12.75">
      <c r="B194" s="145"/>
      <c r="C194" s="146"/>
      <c r="D194" s="147"/>
      <c r="E194" s="26"/>
      <c r="F194" s="145"/>
      <c r="G194" s="146"/>
      <c r="H194" s="147"/>
      <c r="I194" s="26"/>
      <c r="J194" s="145"/>
      <c r="K194" s="146"/>
      <c r="L194" s="147"/>
    </row>
    <row r="195" spans="2:12" ht="12.75">
      <c r="B195" s="145"/>
      <c r="C195" s="146"/>
      <c r="D195" s="147"/>
      <c r="E195" s="26"/>
      <c r="F195" s="145"/>
      <c r="G195" s="146"/>
      <c r="H195" s="147"/>
      <c r="I195" s="26"/>
      <c r="J195" s="145"/>
      <c r="K195" s="146"/>
      <c r="L195" s="147"/>
    </row>
    <row r="196" spans="2:12" ht="12.75">
      <c r="B196" s="145"/>
      <c r="C196" s="146"/>
      <c r="D196" s="147"/>
      <c r="E196" s="26"/>
      <c r="F196" s="145"/>
      <c r="G196" s="146"/>
      <c r="H196" s="147"/>
      <c r="I196" s="26"/>
      <c r="J196" s="145"/>
      <c r="K196" s="146"/>
      <c r="L196" s="147"/>
    </row>
    <row r="197" spans="2:12" ht="12.75">
      <c r="B197" s="145"/>
      <c r="C197" s="146"/>
      <c r="D197" s="147"/>
      <c r="E197" s="26"/>
      <c r="F197" s="145"/>
      <c r="G197" s="146"/>
      <c r="H197" s="147"/>
      <c r="I197" s="26"/>
      <c r="J197" s="145"/>
      <c r="K197" s="146"/>
      <c r="L197" s="147"/>
    </row>
    <row r="198" spans="2:12" ht="12.75">
      <c r="B198" s="148"/>
      <c r="C198" s="149"/>
      <c r="D198" s="150"/>
      <c r="E198" s="26"/>
      <c r="F198" s="148"/>
      <c r="G198" s="149"/>
      <c r="H198" s="150"/>
      <c r="I198" s="26"/>
      <c r="J198" s="148"/>
      <c r="K198" s="149"/>
      <c r="L198" s="150"/>
    </row>
    <row r="199" spans="2:12" ht="12.75">
      <c r="B199" s="26"/>
      <c r="C199" s="26"/>
      <c r="D199" s="26"/>
      <c r="E199" s="26"/>
      <c r="F199" s="26"/>
      <c r="G199" s="26"/>
      <c r="H199" s="26"/>
      <c r="I199" s="26"/>
      <c r="J199" s="26"/>
      <c r="K199" s="26"/>
      <c r="L199" s="26"/>
    </row>
    <row r="200" spans="2:12" ht="12.75">
      <c r="B200" s="26"/>
      <c r="C200" s="26"/>
      <c r="D200" s="26"/>
      <c r="E200" s="26"/>
      <c r="F200" s="26"/>
      <c r="G200" s="26"/>
      <c r="H200" s="26"/>
      <c r="I200" s="26"/>
      <c r="J200" s="26"/>
      <c r="K200" s="26"/>
      <c r="L200" s="26"/>
    </row>
    <row r="201" spans="2:12" ht="12.75">
      <c r="B201" s="26"/>
      <c r="C201" s="26"/>
      <c r="D201" s="26"/>
      <c r="E201" s="26"/>
      <c r="F201" s="26"/>
      <c r="G201" s="26"/>
      <c r="H201" s="26"/>
      <c r="I201" s="26"/>
      <c r="J201" s="26"/>
      <c r="K201" s="26"/>
      <c r="L201" s="26"/>
    </row>
    <row r="202" spans="2:12" ht="12.75">
      <c r="B202" s="26"/>
      <c r="C202" s="26"/>
      <c r="D202" s="26"/>
      <c r="E202" s="26"/>
      <c r="F202" s="26"/>
      <c r="G202" s="26"/>
      <c r="H202" s="26"/>
      <c r="I202" s="26"/>
      <c r="J202" s="26"/>
      <c r="K202" s="26"/>
      <c r="L202" s="26"/>
    </row>
    <row r="203" spans="2:12" ht="12.75">
      <c r="B203" s="26"/>
      <c r="C203" s="26"/>
      <c r="D203" s="26"/>
      <c r="E203" s="26"/>
      <c r="F203" s="26"/>
      <c r="G203" s="26"/>
      <c r="H203" s="26"/>
      <c r="I203" s="26"/>
      <c r="J203" s="26"/>
      <c r="K203" s="26"/>
      <c r="L203" s="26"/>
    </row>
    <row r="204" spans="2:12" ht="12.75">
      <c r="B204" s="26"/>
      <c r="C204" s="26"/>
      <c r="D204" s="26"/>
      <c r="E204" s="26"/>
      <c r="F204" s="26"/>
      <c r="G204" s="26"/>
      <c r="H204" s="26"/>
      <c r="I204" s="26"/>
      <c r="J204" s="26"/>
      <c r="K204" s="26"/>
      <c r="L204" s="26"/>
    </row>
    <row r="205" spans="2:12" ht="12.75">
      <c r="B205" s="26"/>
      <c r="C205" s="26"/>
      <c r="D205" s="26"/>
      <c r="E205" s="26"/>
      <c r="F205" s="26"/>
      <c r="G205" s="26"/>
      <c r="H205" s="26"/>
      <c r="I205" s="26"/>
      <c r="J205" s="26"/>
      <c r="K205" s="26"/>
      <c r="L205" s="26"/>
    </row>
    <row r="206" spans="2:12" ht="12.75">
      <c r="B206" s="26"/>
      <c r="C206" s="26"/>
      <c r="D206" s="26"/>
      <c r="E206" s="26"/>
      <c r="F206" s="26"/>
      <c r="G206" s="26"/>
      <c r="H206" s="26"/>
      <c r="I206" s="26"/>
      <c r="J206" s="26"/>
      <c r="K206" s="26"/>
      <c r="L206" s="26"/>
    </row>
    <row r="207" spans="2:12" ht="12.75">
      <c r="B207" s="26"/>
      <c r="C207" s="26"/>
      <c r="D207" s="26"/>
      <c r="E207" s="26"/>
      <c r="F207" s="26"/>
      <c r="G207" s="26"/>
      <c r="H207" s="26"/>
      <c r="I207" s="26"/>
      <c r="J207" s="26"/>
      <c r="K207" s="26"/>
      <c r="L207" s="26"/>
    </row>
    <row r="208" spans="2:12" ht="12.75">
      <c r="B208" s="26"/>
      <c r="C208" s="26"/>
      <c r="D208" s="26"/>
      <c r="E208" s="26"/>
      <c r="F208" s="26"/>
      <c r="G208" s="26"/>
      <c r="H208" s="26"/>
      <c r="I208" s="26"/>
      <c r="J208" s="26"/>
      <c r="K208" s="26"/>
      <c r="L208" s="26"/>
    </row>
    <row r="209" spans="2:12" ht="12.75">
      <c r="B209" s="26"/>
      <c r="C209" s="26"/>
      <c r="D209" s="26"/>
      <c r="E209" s="26"/>
      <c r="F209" s="26"/>
      <c r="G209" s="26"/>
      <c r="H209" s="26"/>
      <c r="I209" s="26"/>
      <c r="J209" s="26"/>
      <c r="K209" s="26"/>
      <c r="L209" s="26"/>
    </row>
    <row r="210" spans="2:12" ht="12.75">
      <c r="B210" s="26"/>
      <c r="C210" s="26"/>
      <c r="D210" s="26"/>
      <c r="E210" s="26"/>
      <c r="F210" s="26"/>
      <c r="G210" s="26"/>
      <c r="H210" s="26"/>
      <c r="I210" s="26"/>
      <c r="J210" s="26"/>
      <c r="K210" s="26"/>
      <c r="L210" s="26"/>
    </row>
    <row r="211" spans="2:12" ht="12.75">
      <c r="B211" s="26"/>
      <c r="C211" s="26"/>
      <c r="D211" s="26"/>
      <c r="E211" s="26"/>
      <c r="F211" s="26"/>
      <c r="G211" s="26"/>
      <c r="H211" s="26"/>
      <c r="I211" s="26"/>
      <c r="J211" s="26"/>
      <c r="K211" s="26"/>
      <c r="L211" s="26"/>
    </row>
    <row r="212" spans="2:12" ht="12.75">
      <c r="B212" s="26"/>
      <c r="C212" s="26"/>
      <c r="D212" s="26"/>
      <c r="E212" s="26"/>
      <c r="F212" s="26"/>
      <c r="G212" s="26"/>
      <c r="H212" s="26"/>
      <c r="I212" s="26"/>
      <c r="J212" s="26"/>
      <c r="K212" s="26"/>
      <c r="L212" s="26"/>
    </row>
    <row r="213" spans="2:12" ht="12.75">
      <c r="B213" s="26"/>
      <c r="C213" s="26"/>
      <c r="D213" s="26"/>
      <c r="E213" s="26"/>
      <c r="F213" s="26"/>
      <c r="G213" s="26"/>
      <c r="H213" s="26"/>
      <c r="I213" s="26"/>
      <c r="J213" s="26"/>
      <c r="K213" s="26"/>
      <c r="L213" s="26"/>
    </row>
    <row r="214" spans="2:12" ht="12.75">
      <c r="B214" s="26"/>
      <c r="C214" s="26"/>
      <c r="D214" s="26"/>
      <c r="E214" s="26"/>
      <c r="F214" s="26"/>
      <c r="G214" s="26"/>
      <c r="H214" s="26"/>
      <c r="I214" s="26"/>
      <c r="J214" s="26"/>
      <c r="K214" s="26"/>
      <c r="L214" s="26"/>
    </row>
    <row r="215" spans="2:12" ht="12.75">
      <c r="B215" s="26"/>
      <c r="C215" s="26"/>
      <c r="D215" s="26"/>
      <c r="E215" s="26"/>
      <c r="F215" s="26"/>
      <c r="G215" s="26"/>
      <c r="H215" s="26"/>
      <c r="I215" s="26"/>
      <c r="J215" s="26"/>
      <c r="K215" s="26"/>
      <c r="L215" s="26"/>
    </row>
    <row r="216" spans="2:12" ht="12.75">
      <c r="B216" s="26"/>
      <c r="C216" s="26"/>
      <c r="D216" s="26"/>
      <c r="E216" s="26"/>
      <c r="F216" s="26"/>
      <c r="G216" s="26"/>
      <c r="H216" s="26"/>
      <c r="I216" s="26"/>
      <c r="J216" s="26"/>
      <c r="K216" s="26"/>
      <c r="L216" s="26"/>
    </row>
    <row r="217" spans="2:12" ht="12.75">
      <c r="B217" s="26"/>
      <c r="C217" s="26"/>
      <c r="D217" s="26"/>
      <c r="E217" s="26"/>
      <c r="F217" s="26"/>
      <c r="G217" s="26"/>
      <c r="H217" s="26"/>
      <c r="I217" s="26"/>
      <c r="J217" s="26"/>
      <c r="K217" s="26"/>
      <c r="L217" s="26"/>
    </row>
    <row r="218" spans="2:12" ht="12.75">
      <c r="B218" s="26"/>
      <c r="C218" s="26"/>
      <c r="D218" s="26"/>
      <c r="E218" s="26"/>
      <c r="F218" s="26"/>
      <c r="G218" s="26"/>
      <c r="H218" s="26"/>
      <c r="I218" s="26"/>
      <c r="J218" s="26"/>
      <c r="K218" s="26"/>
      <c r="L218" s="26"/>
    </row>
    <row r="219" spans="2:12" ht="12.75">
      <c r="B219" s="26"/>
      <c r="C219" s="26"/>
      <c r="D219" s="26"/>
      <c r="E219" s="26"/>
      <c r="F219" s="26"/>
      <c r="G219" s="26"/>
      <c r="H219" s="26"/>
      <c r="I219" s="26"/>
      <c r="J219" s="26"/>
      <c r="K219" s="26"/>
      <c r="L219" s="26"/>
    </row>
    <row r="220" spans="2:12" ht="12.75">
      <c r="B220" s="26"/>
      <c r="C220" s="26"/>
      <c r="D220" s="26"/>
      <c r="E220" s="26"/>
      <c r="F220" s="26"/>
      <c r="G220" s="26"/>
      <c r="H220" s="26"/>
      <c r="I220" s="26"/>
      <c r="J220" s="26"/>
      <c r="K220" s="26"/>
      <c r="L220" s="26"/>
    </row>
    <row r="221" spans="2:12" ht="12.75">
      <c r="B221" s="26"/>
      <c r="C221" s="26"/>
      <c r="D221" s="26"/>
      <c r="E221" s="26"/>
      <c r="F221" s="26"/>
      <c r="G221" s="26"/>
      <c r="H221" s="26"/>
      <c r="I221" s="26"/>
      <c r="J221" s="26"/>
      <c r="K221" s="26"/>
      <c r="L221" s="26"/>
    </row>
    <row r="222" spans="2:12" ht="12.75">
      <c r="B222" s="26"/>
      <c r="C222" s="26"/>
      <c r="D222" s="26"/>
      <c r="E222" s="26"/>
      <c r="F222" s="26"/>
      <c r="G222" s="26"/>
      <c r="H222" s="26"/>
      <c r="I222" s="26"/>
      <c r="J222" s="26"/>
      <c r="K222" s="26"/>
      <c r="L222" s="26"/>
    </row>
    <row r="223" spans="2:12" ht="12.75">
      <c r="B223" s="26"/>
      <c r="C223" s="26"/>
      <c r="D223" s="26"/>
      <c r="E223" s="26"/>
      <c r="F223" s="26"/>
      <c r="G223" s="26"/>
      <c r="H223" s="26"/>
      <c r="I223" s="26"/>
      <c r="J223" s="26"/>
      <c r="K223" s="26"/>
      <c r="L223" s="26"/>
    </row>
    <row r="224" spans="2:12" ht="12.75">
      <c r="B224" s="26"/>
      <c r="C224" s="26"/>
      <c r="D224" s="26"/>
      <c r="E224" s="26"/>
      <c r="F224" s="26"/>
      <c r="G224" s="26"/>
      <c r="H224" s="26"/>
      <c r="I224" s="26"/>
      <c r="J224" s="26"/>
      <c r="K224" s="26"/>
      <c r="L224" s="26"/>
    </row>
    <row r="225" spans="2:12" ht="12.75">
      <c r="B225" s="26"/>
      <c r="C225" s="26"/>
      <c r="D225" s="26"/>
      <c r="E225" s="26"/>
      <c r="F225" s="26"/>
      <c r="G225" s="26"/>
      <c r="H225" s="26"/>
      <c r="I225" s="26"/>
      <c r="J225" s="26"/>
      <c r="K225" s="26"/>
      <c r="L225" s="26"/>
    </row>
    <row r="226" spans="2:12" ht="12.75">
      <c r="B226" s="26"/>
      <c r="C226" s="26"/>
      <c r="D226" s="26"/>
      <c r="E226" s="26"/>
      <c r="F226" s="26"/>
      <c r="G226" s="26"/>
      <c r="H226" s="26"/>
      <c r="I226" s="26"/>
      <c r="J226" s="26"/>
      <c r="K226" s="26"/>
      <c r="L226" s="26"/>
    </row>
    <row r="227" spans="2:12" ht="12.75">
      <c r="B227" s="26"/>
      <c r="C227" s="26"/>
      <c r="D227" s="26"/>
      <c r="E227" s="26"/>
      <c r="F227" s="26"/>
      <c r="G227" s="26"/>
      <c r="H227" s="26"/>
      <c r="I227" s="26"/>
      <c r="J227" s="26"/>
      <c r="K227" s="26"/>
      <c r="L227" s="26"/>
    </row>
    <row r="228" spans="2:12" ht="12.75">
      <c r="B228" s="26"/>
      <c r="C228" s="26"/>
      <c r="D228" s="26"/>
      <c r="E228" s="26"/>
      <c r="F228" s="26"/>
      <c r="G228" s="26"/>
      <c r="H228" s="26"/>
      <c r="I228" s="26"/>
      <c r="J228" s="26"/>
      <c r="K228" s="26"/>
      <c r="L228" s="26"/>
    </row>
    <row r="229" spans="2:12" ht="12.75">
      <c r="B229" s="26"/>
      <c r="C229" s="26"/>
      <c r="D229" s="26"/>
      <c r="E229" s="26"/>
      <c r="F229" s="26"/>
      <c r="G229" s="26"/>
      <c r="H229" s="26"/>
      <c r="I229" s="26"/>
      <c r="J229" s="26"/>
      <c r="K229" s="26"/>
      <c r="L229" s="26"/>
    </row>
    <row r="230" spans="2:12" ht="12.75">
      <c r="B230" s="26"/>
      <c r="C230" s="26"/>
      <c r="D230" s="26"/>
      <c r="E230" s="26"/>
      <c r="F230" s="26"/>
      <c r="G230" s="26"/>
      <c r="H230" s="26"/>
      <c r="I230" s="26"/>
      <c r="J230" s="26"/>
      <c r="K230" s="26"/>
      <c r="L230" s="26"/>
    </row>
    <row r="231" spans="2:12" ht="12.75">
      <c r="B231" s="26"/>
      <c r="C231" s="26"/>
      <c r="D231" s="26"/>
      <c r="E231" s="26"/>
      <c r="F231" s="26"/>
      <c r="G231" s="26"/>
      <c r="H231" s="26"/>
      <c r="I231" s="26"/>
      <c r="J231" s="26"/>
      <c r="K231" s="26"/>
      <c r="L231" s="26"/>
    </row>
    <row r="232" spans="2:12" ht="12.75">
      <c r="B232" s="26"/>
      <c r="C232" s="26"/>
      <c r="D232" s="26"/>
      <c r="E232" s="26"/>
      <c r="F232" s="26"/>
      <c r="G232" s="26"/>
      <c r="H232" s="26"/>
      <c r="I232" s="26"/>
      <c r="J232" s="26"/>
      <c r="K232" s="26"/>
      <c r="L232" s="26"/>
    </row>
    <row r="233" spans="2:12" ht="12.75">
      <c r="B233" s="26"/>
      <c r="C233" s="26"/>
      <c r="D233" s="26"/>
      <c r="E233" s="26"/>
      <c r="F233" s="26"/>
      <c r="G233" s="26"/>
      <c r="H233" s="26"/>
      <c r="I233" s="26"/>
      <c r="J233" s="26"/>
      <c r="K233" s="26"/>
      <c r="L233" s="26"/>
    </row>
    <row r="234" spans="2:12" ht="12.75">
      <c r="B234" s="26"/>
      <c r="C234" s="26"/>
      <c r="D234" s="26"/>
      <c r="E234" s="26"/>
      <c r="F234" s="26"/>
      <c r="G234" s="26"/>
      <c r="H234" s="26"/>
      <c r="I234" s="26"/>
      <c r="J234" s="26"/>
      <c r="K234" s="26"/>
      <c r="L234" s="26"/>
    </row>
    <row r="235" spans="2:12" ht="12.75">
      <c r="B235" s="26"/>
      <c r="C235" s="26"/>
      <c r="D235" s="26"/>
      <c r="E235" s="26"/>
      <c r="F235" s="26"/>
      <c r="G235" s="26"/>
      <c r="H235" s="26"/>
      <c r="I235" s="26"/>
      <c r="J235" s="26"/>
      <c r="K235" s="26"/>
      <c r="L235" s="26"/>
    </row>
    <row r="236" spans="2:12" ht="12.75">
      <c r="B236" s="26"/>
      <c r="C236" s="26"/>
      <c r="D236" s="26"/>
      <c r="E236" s="26"/>
      <c r="F236" s="26"/>
      <c r="G236" s="26"/>
      <c r="H236" s="26"/>
      <c r="I236" s="26"/>
      <c r="J236" s="26"/>
      <c r="K236" s="26"/>
      <c r="L236" s="26"/>
    </row>
    <row r="237" spans="2:12" ht="12.75">
      <c r="B237" s="26"/>
      <c r="C237" s="26"/>
      <c r="D237" s="26"/>
      <c r="E237" s="26"/>
      <c r="F237" s="26"/>
      <c r="G237" s="26"/>
      <c r="H237" s="26"/>
      <c r="I237" s="26"/>
      <c r="J237" s="26"/>
      <c r="K237" s="26"/>
      <c r="L237" s="26"/>
    </row>
    <row r="238" spans="2:12" ht="12.75">
      <c r="B238" s="26"/>
      <c r="C238" s="26"/>
      <c r="D238" s="26"/>
      <c r="E238" s="26"/>
      <c r="F238" s="26"/>
      <c r="G238" s="26"/>
      <c r="H238" s="26"/>
      <c r="I238" s="26"/>
      <c r="J238" s="26"/>
      <c r="K238" s="26"/>
      <c r="L238" s="26"/>
    </row>
    <row r="239" spans="2:12" ht="12.75">
      <c r="B239" s="26"/>
      <c r="C239" s="26"/>
      <c r="D239" s="26"/>
      <c r="E239" s="26"/>
      <c r="F239" s="26"/>
      <c r="G239" s="26"/>
      <c r="H239" s="26"/>
      <c r="I239" s="26"/>
      <c r="J239" s="26"/>
      <c r="K239" s="26"/>
      <c r="L239" s="26"/>
    </row>
    <row r="240" spans="2:12" ht="12.75">
      <c r="B240" s="26"/>
      <c r="C240" s="26"/>
      <c r="D240" s="26"/>
      <c r="E240" s="26"/>
      <c r="F240" s="26"/>
      <c r="G240" s="26"/>
      <c r="H240" s="26"/>
      <c r="I240" s="26"/>
      <c r="J240" s="26"/>
      <c r="K240" s="26"/>
      <c r="L240" s="26"/>
    </row>
    <row r="241" spans="2:12" ht="12.75">
      <c r="B241" s="26"/>
      <c r="C241" s="26"/>
      <c r="D241" s="26"/>
      <c r="E241" s="26"/>
      <c r="F241" s="26"/>
      <c r="G241" s="26"/>
      <c r="H241" s="26"/>
      <c r="I241" s="26"/>
      <c r="J241" s="26"/>
      <c r="K241" s="26"/>
      <c r="L241" s="26"/>
    </row>
    <row r="242" spans="2:12" ht="12.75">
      <c r="B242" s="26"/>
      <c r="C242" s="26"/>
      <c r="D242" s="26"/>
      <c r="E242" s="26"/>
      <c r="F242" s="26"/>
      <c r="G242" s="26"/>
      <c r="H242" s="26"/>
      <c r="I242" s="26"/>
      <c r="J242" s="26"/>
      <c r="K242" s="26"/>
      <c r="L242" s="26"/>
    </row>
    <row r="243" spans="2:12" ht="12.75">
      <c r="B243" s="26"/>
      <c r="C243" s="26"/>
      <c r="D243" s="26"/>
      <c r="E243" s="26"/>
      <c r="F243" s="26"/>
      <c r="G243" s="26"/>
      <c r="H243" s="26"/>
      <c r="I243" s="26"/>
      <c r="J243" s="26"/>
      <c r="K243" s="26"/>
      <c r="L243" s="26"/>
    </row>
    <row r="244" spans="2:12" ht="12.75">
      <c r="B244" s="26"/>
      <c r="C244" s="26"/>
      <c r="D244" s="26"/>
      <c r="E244" s="26"/>
      <c r="F244" s="26"/>
      <c r="G244" s="26"/>
      <c r="H244" s="26"/>
      <c r="I244" s="26"/>
      <c r="J244" s="26"/>
      <c r="K244" s="26"/>
      <c r="L244" s="26"/>
    </row>
    <row r="245" spans="2:12" ht="12.75">
      <c r="B245" s="26"/>
      <c r="C245" s="26"/>
      <c r="D245" s="26"/>
      <c r="E245" s="26"/>
      <c r="F245" s="26"/>
      <c r="G245" s="26"/>
      <c r="H245" s="26"/>
      <c r="I245" s="26"/>
      <c r="J245" s="26"/>
      <c r="K245" s="26"/>
      <c r="L245" s="26"/>
    </row>
    <row r="246" spans="2:12" ht="12.75">
      <c r="B246" s="26"/>
      <c r="C246" s="26"/>
      <c r="D246" s="26"/>
      <c r="E246" s="26"/>
      <c r="F246" s="26"/>
      <c r="G246" s="26"/>
      <c r="H246" s="26"/>
      <c r="I246" s="26"/>
      <c r="J246" s="26"/>
      <c r="K246" s="26"/>
      <c r="L246" s="26"/>
    </row>
    <row r="247" spans="2:12" ht="12.75">
      <c r="B247" s="26"/>
      <c r="C247" s="26"/>
      <c r="D247" s="26"/>
      <c r="E247" s="26"/>
      <c r="F247" s="26"/>
      <c r="G247" s="26"/>
      <c r="H247" s="26"/>
      <c r="I247" s="26"/>
      <c r="J247" s="26"/>
      <c r="K247" s="26"/>
      <c r="L247" s="26"/>
    </row>
    <row r="248" spans="2:12" ht="12.75">
      <c r="B248" s="26"/>
      <c r="C248" s="26"/>
      <c r="D248" s="26"/>
      <c r="E248" s="26"/>
      <c r="F248" s="26"/>
      <c r="G248" s="26"/>
      <c r="H248" s="26"/>
      <c r="I248" s="26"/>
      <c r="J248" s="26"/>
      <c r="K248" s="26"/>
      <c r="L248" s="26"/>
    </row>
    <row r="249" spans="2:12" ht="12.75">
      <c r="B249" s="26"/>
      <c r="C249" s="26"/>
      <c r="D249" s="26"/>
      <c r="E249" s="26"/>
      <c r="F249" s="26"/>
      <c r="G249" s="26"/>
      <c r="H249" s="26"/>
      <c r="I249" s="26"/>
      <c r="J249" s="26"/>
      <c r="K249" s="26"/>
      <c r="L249" s="26"/>
    </row>
    <row r="250" spans="2:12" ht="12.75">
      <c r="B250" s="26"/>
      <c r="C250" s="26"/>
      <c r="D250" s="26"/>
      <c r="E250" s="26"/>
      <c r="F250" s="26"/>
      <c r="G250" s="26"/>
      <c r="H250" s="26"/>
      <c r="I250" s="26"/>
      <c r="J250" s="26"/>
      <c r="K250" s="26"/>
      <c r="L250" s="26"/>
    </row>
    <row r="251" spans="2:12" ht="12.75">
      <c r="B251" s="26"/>
      <c r="C251" s="26"/>
      <c r="D251" s="26"/>
      <c r="E251" s="26"/>
      <c r="F251" s="26"/>
      <c r="G251" s="26"/>
      <c r="H251" s="26"/>
      <c r="I251" s="26"/>
      <c r="J251" s="26"/>
      <c r="K251" s="26"/>
      <c r="L251" s="26"/>
    </row>
    <row r="252" spans="2:12" ht="12.75">
      <c r="B252" s="26"/>
      <c r="C252" s="26"/>
      <c r="D252" s="26"/>
      <c r="E252" s="26"/>
      <c r="F252" s="26"/>
      <c r="G252" s="26"/>
      <c r="H252" s="26"/>
      <c r="I252" s="26"/>
      <c r="J252" s="26"/>
      <c r="K252" s="26"/>
      <c r="L252" s="26"/>
    </row>
    <row r="253" spans="2:12" ht="12.75">
      <c r="B253" s="26"/>
      <c r="C253" s="26"/>
      <c r="D253" s="26"/>
      <c r="E253" s="26"/>
      <c r="F253" s="26"/>
      <c r="G253" s="26"/>
      <c r="H253" s="26"/>
      <c r="I253" s="26"/>
      <c r="J253" s="26"/>
      <c r="K253" s="26"/>
      <c r="L253" s="26"/>
    </row>
    <row r="254" spans="2:12" ht="12.75">
      <c r="B254" s="26"/>
      <c r="C254" s="26"/>
      <c r="D254" s="26"/>
      <c r="E254" s="26"/>
      <c r="F254" s="26"/>
      <c r="G254" s="26"/>
      <c r="H254" s="26"/>
      <c r="I254" s="26"/>
      <c r="J254" s="26"/>
      <c r="K254" s="26"/>
      <c r="L254" s="26"/>
    </row>
    <row r="255" spans="2:12" ht="12.75">
      <c r="B255" s="26"/>
      <c r="C255" s="26"/>
      <c r="D255" s="26"/>
      <c r="E255" s="26"/>
      <c r="F255" s="26"/>
      <c r="G255" s="26"/>
      <c r="H255" s="26"/>
      <c r="I255" s="26"/>
      <c r="J255" s="26"/>
      <c r="K255" s="26"/>
      <c r="L255" s="26"/>
    </row>
    <row r="256" spans="2:12" ht="12.75">
      <c r="B256" s="26"/>
      <c r="C256" s="26"/>
      <c r="D256" s="26"/>
      <c r="E256" s="26"/>
      <c r="F256" s="26"/>
      <c r="G256" s="26"/>
      <c r="H256" s="26"/>
      <c r="I256" s="26"/>
      <c r="J256" s="26"/>
      <c r="K256" s="26"/>
      <c r="L256" s="26"/>
    </row>
    <row r="257" spans="2:12" ht="12.75">
      <c r="B257" s="26"/>
      <c r="C257" s="26"/>
      <c r="D257" s="26"/>
      <c r="E257" s="26"/>
      <c r="F257" s="26"/>
      <c r="G257" s="26"/>
      <c r="H257" s="26"/>
      <c r="I257" s="26"/>
      <c r="J257" s="26"/>
      <c r="K257" s="26"/>
      <c r="L257" s="26"/>
    </row>
    <row r="258" spans="2:12" ht="12.75">
      <c r="B258" s="26"/>
      <c r="C258" s="26"/>
      <c r="D258" s="26"/>
      <c r="E258" s="26"/>
      <c r="F258" s="26"/>
      <c r="G258" s="26"/>
      <c r="H258" s="26"/>
      <c r="I258" s="26"/>
      <c r="J258" s="26"/>
      <c r="K258" s="26"/>
      <c r="L258" s="26"/>
    </row>
    <row r="259" spans="2:12" ht="12.75">
      <c r="B259" s="26"/>
      <c r="C259" s="26"/>
      <c r="D259" s="26"/>
      <c r="E259" s="26"/>
      <c r="F259" s="26"/>
      <c r="G259" s="26"/>
      <c r="H259" s="26"/>
      <c r="I259" s="26"/>
      <c r="J259" s="26"/>
      <c r="K259" s="26"/>
      <c r="L259" s="26"/>
    </row>
    <row r="260" spans="2:12" ht="12.75">
      <c r="B260" s="26"/>
      <c r="C260" s="26"/>
      <c r="D260" s="26"/>
      <c r="E260" s="26"/>
      <c r="F260" s="26"/>
      <c r="G260" s="26"/>
      <c r="H260" s="26"/>
      <c r="I260" s="26"/>
      <c r="J260" s="26"/>
      <c r="K260" s="26"/>
      <c r="L260" s="26"/>
    </row>
    <row r="261" spans="2:12" ht="12.75">
      <c r="B261" s="26"/>
      <c r="C261" s="26"/>
      <c r="D261" s="26"/>
      <c r="E261" s="26"/>
      <c r="F261" s="26"/>
      <c r="G261" s="26"/>
      <c r="H261" s="26"/>
      <c r="I261" s="26"/>
      <c r="J261" s="26"/>
      <c r="K261" s="26"/>
      <c r="L261" s="26"/>
    </row>
    <row r="262" spans="2:12" ht="12.75">
      <c r="B262" s="26"/>
      <c r="C262" s="26"/>
      <c r="D262" s="26"/>
      <c r="E262" s="26"/>
      <c r="F262" s="26"/>
      <c r="G262" s="26"/>
      <c r="H262" s="26"/>
      <c r="I262" s="26"/>
      <c r="J262" s="26"/>
      <c r="K262" s="26"/>
      <c r="L262" s="26"/>
    </row>
    <row r="263" spans="2:12" ht="12.75">
      <c r="B263" s="26"/>
      <c r="C263" s="26"/>
      <c r="D263" s="26"/>
      <c r="E263" s="26"/>
      <c r="F263" s="26"/>
      <c r="G263" s="26"/>
      <c r="H263" s="26"/>
      <c r="I263" s="26"/>
      <c r="J263" s="26"/>
      <c r="K263" s="26"/>
      <c r="L263" s="26"/>
    </row>
    <row r="264" spans="2:12" ht="12.75">
      <c r="B264" s="26"/>
      <c r="C264" s="26"/>
      <c r="D264" s="26"/>
      <c r="E264" s="26"/>
      <c r="F264" s="26"/>
      <c r="G264" s="26"/>
      <c r="H264" s="26"/>
      <c r="I264" s="26"/>
      <c r="J264" s="26"/>
      <c r="K264" s="26"/>
      <c r="L264" s="26"/>
    </row>
    <row r="265" spans="2:12" ht="12.75">
      <c r="B265" s="26"/>
      <c r="C265" s="26"/>
      <c r="D265" s="26"/>
      <c r="E265" s="26"/>
      <c r="F265" s="26"/>
      <c r="G265" s="26"/>
      <c r="H265" s="26"/>
      <c r="I265" s="26"/>
      <c r="J265" s="26"/>
      <c r="K265" s="26"/>
      <c r="L265" s="26"/>
    </row>
    <row r="266" spans="2:12" ht="12.75">
      <c r="B266" s="26"/>
      <c r="C266" s="26"/>
      <c r="D266" s="26"/>
      <c r="E266" s="26"/>
      <c r="F266" s="26"/>
      <c r="G266" s="26"/>
      <c r="H266" s="26"/>
      <c r="I266" s="26"/>
      <c r="J266" s="26"/>
      <c r="K266" s="26"/>
      <c r="L266" s="26"/>
    </row>
    <row r="267" spans="2:12" ht="12.75">
      <c r="B267" s="26"/>
      <c r="C267" s="26"/>
      <c r="D267" s="26"/>
      <c r="E267" s="26"/>
      <c r="F267" s="26"/>
      <c r="G267" s="26"/>
      <c r="H267" s="26"/>
      <c r="I267" s="26"/>
      <c r="J267" s="26"/>
      <c r="K267" s="26"/>
      <c r="L267" s="26"/>
    </row>
    <row r="268" spans="2:12" ht="12.75">
      <c r="B268" s="26"/>
      <c r="C268" s="26"/>
      <c r="D268" s="26"/>
      <c r="E268" s="26"/>
      <c r="F268" s="26"/>
      <c r="G268" s="26"/>
      <c r="H268" s="26"/>
      <c r="I268" s="26"/>
      <c r="J268" s="26"/>
      <c r="K268" s="26"/>
      <c r="L268" s="26"/>
    </row>
    <row r="269" spans="2:12" ht="12.75">
      <c r="B269" s="26"/>
      <c r="C269" s="26"/>
      <c r="D269" s="26"/>
      <c r="E269" s="26"/>
      <c r="F269" s="26"/>
      <c r="G269" s="26"/>
      <c r="H269" s="26"/>
      <c r="I269" s="26"/>
      <c r="J269" s="26"/>
      <c r="K269" s="26"/>
      <c r="L269" s="26"/>
    </row>
    <row r="270" spans="2:12" ht="12.75">
      <c r="B270" s="26"/>
      <c r="C270" s="26"/>
      <c r="D270" s="26"/>
      <c r="E270" s="26"/>
      <c r="F270" s="26"/>
      <c r="G270" s="26"/>
      <c r="H270" s="26"/>
      <c r="I270" s="26"/>
      <c r="J270" s="26"/>
      <c r="K270" s="26"/>
      <c r="L270" s="26"/>
    </row>
    <row r="271" spans="2:12" ht="12.75">
      <c r="B271" s="26"/>
      <c r="C271" s="26"/>
      <c r="D271" s="26"/>
      <c r="E271" s="26"/>
      <c r="F271" s="26"/>
      <c r="G271" s="26"/>
      <c r="H271" s="26"/>
      <c r="I271" s="26"/>
      <c r="J271" s="26"/>
      <c r="K271" s="26"/>
      <c r="L271" s="26"/>
    </row>
    <row r="272" spans="2:12" ht="12.75">
      <c r="B272" s="26"/>
      <c r="C272" s="26"/>
      <c r="D272" s="26"/>
      <c r="E272" s="26"/>
      <c r="F272" s="26"/>
      <c r="G272" s="26"/>
      <c r="H272" s="26"/>
      <c r="I272" s="26"/>
      <c r="J272" s="26"/>
      <c r="K272" s="26"/>
      <c r="L272" s="26"/>
    </row>
    <row r="273" spans="2:12" ht="12.75">
      <c r="B273" s="26"/>
      <c r="C273" s="26"/>
      <c r="D273" s="26"/>
      <c r="E273" s="26"/>
      <c r="F273" s="26"/>
      <c r="G273" s="26"/>
      <c r="H273" s="26"/>
      <c r="I273" s="26"/>
      <c r="J273" s="26"/>
      <c r="K273" s="26"/>
      <c r="L273" s="26"/>
    </row>
    <row r="274" spans="2:12" ht="12.75">
      <c r="B274" s="26"/>
      <c r="C274" s="26"/>
      <c r="D274" s="26"/>
      <c r="E274" s="26"/>
      <c r="F274" s="26"/>
      <c r="G274" s="26"/>
      <c r="H274" s="26"/>
      <c r="I274" s="26"/>
      <c r="J274" s="26"/>
      <c r="K274" s="26"/>
      <c r="L274" s="26"/>
    </row>
    <row r="275" spans="2:12" ht="12.75">
      <c r="B275" s="26"/>
      <c r="C275" s="26"/>
      <c r="D275" s="26"/>
      <c r="E275" s="26"/>
      <c r="F275" s="26"/>
      <c r="G275" s="26"/>
      <c r="H275" s="26"/>
      <c r="I275" s="26"/>
      <c r="J275" s="26"/>
      <c r="K275" s="26"/>
      <c r="L275" s="26"/>
    </row>
    <row r="276" spans="2:12" ht="12.75">
      <c r="B276" s="26"/>
      <c r="C276" s="26"/>
      <c r="D276" s="26"/>
      <c r="E276" s="26"/>
      <c r="F276" s="26"/>
      <c r="G276" s="26"/>
      <c r="H276" s="26"/>
      <c r="I276" s="26"/>
      <c r="J276" s="26"/>
      <c r="K276" s="26"/>
      <c r="L276" s="26"/>
    </row>
    <row r="277" spans="2:12" ht="12.75">
      <c r="B277" s="26"/>
      <c r="C277" s="26"/>
      <c r="D277" s="26"/>
      <c r="E277" s="26"/>
      <c r="F277" s="26"/>
      <c r="G277" s="26"/>
      <c r="H277" s="26"/>
      <c r="I277" s="26"/>
      <c r="J277" s="26"/>
      <c r="K277" s="26"/>
      <c r="L277" s="26"/>
    </row>
    <row r="278" spans="2:12" ht="12.75">
      <c r="B278" s="26"/>
      <c r="C278" s="26"/>
      <c r="D278" s="26"/>
      <c r="E278" s="26"/>
      <c r="F278" s="26"/>
      <c r="G278" s="26"/>
      <c r="H278" s="26"/>
      <c r="I278" s="26"/>
      <c r="J278" s="26"/>
      <c r="K278" s="26"/>
      <c r="L278" s="26"/>
    </row>
    <row r="279" spans="2:12" ht="12.75">
      <c r="B279" s="26"/>
      <c r="C279" s="26"/>
      <c r="D279" s="26"/>
      <c r="E279" s="26"/>
      <c r="F279" s="26"/>
      <c r="G279" s="26"/>
      <c r="H279" s="26"/>
      <c r="I279" s="26"/>
      <c r="J279" s="26"/>
      <c r="K279" s="26"/>
      <c r="L279" s="26"/>
    </row>
    <row r="280" spans="2:12" ht="12.75">
      <c r="B280" s="26"/>
      <c r="C280" s="26"/>
      <c r="D280" s="26"/>
      <c r="E280" s="26"/>
      <c r="F280" s="26"/>
      <c r="G280" s="26"/>
      <c r="H280" s="26"/>
      <c r="I280" s="26"/>
      <c r="J280" s="26"/>
      <c r="K280" s="26"/>
      <c r="L280" s="26"/>
    </row>
    <row r="281" spans="2:12" ht="12.75">
      <c r="B281" s="26"/>
      <c r="C281" s="26"/>
      <c r="D281" s="26"/>
      <c r="E281" s="26"/>
      <c r="F281" s="26"/>
      <c r="G281" s="26"/>
      <c r="H281" s="26"/>
      <c r="I281" s="26"/>
      <c r="J281" s="26"/>
      <c r="K281" s="26"/>
      <c r="L281" s="26"/>
    </row>
    <row r="282" spans="2:12" ht="12.75">
      <c r="B282" s="26"/>
      <c r="C282" s="26"/>
      <c r="D282" s="26"/>
      <c r="E282" s="26"/>
      <c r="F282" s="26"/>
      <c r="G282" s="26"/>
      <c r="H282" s="26"/>
      <c r="I282" s="26"/>
      <c r="J282" s="26"/>
      <c r="K282" s="26"/>
      <c r="L282" s="26"/>
    </row>
    <row r="283" spans="2:12" ht="12.75">
      <c r="B283" s="26"/>
      <c r="C283" s="26"/>
      <c r="D283" s="26"/>
      <c r="E283" s="26"/>
      <c r="F283" s="26"/>
      <c r="G283" s="26"/>
      <c r="H283" s="26"/>
      <c r="I283" s="26"/>
      <c r="J283" s="26"/>
      <c r="K283" s="26"/>
      <c r="L283" s="26"/>
    </row>
    <row r="284" spans="2:12" ht="12.75">
      <c r="B284" s="26"/>
      <c r="C284" s="26"/>
      <c r="D284" s="26"/>
      <c r="E284" s="26"/>
      <c r="F284" s="26"/>
      <c r="G284" s="26"/>
      <c r="H284" s="26"/>
      <c r="I284" s="26"/>
      <c r="J284" s="26"/>
      <c r="K284" s="26"/>
      <c r="L284" s="26"/>
    </row>
    <row r="285" spans="2:12" ht="12.75">
      <c r="B285" s="26"/>
      <c r="C285" s="26"/>
      <c r="D285" s="26"/>
      <c r="E285" s="26"/>
      <c r="F285" s="26"/>
      <c r="G285" s="26"/>
      <c r="H285" s="26"/>
      <c r="I285" s="26"/>
      <c r="J285" s="26"/>
      <c r="K285" s="26"/>
      <c r="L285" s="26"/>
    </row>
    <row r="286" spans="2:12" ht="12.75">
      <c r="B286" s="26"/>
      <c r="C286" s="26"/>
      <c r="D286" s="26"/>
      <c r="E286" s="26"/>
      <c r="F286" s="26"/>
      <c r="G286" s="26"/>
      <c r="H286" s="26"/>
      <c r="I286" s="26"/>
      <c r="J286" s="26"/>
      <c r="K286" s="26"/>
      <c r="L286" s="26"/>
    </row>
    <row r="287" spans="2:12" ht="12.75">
      <c r="B287" s="26"/>
      <c r="C287" s="26"/>
      <c r="D287" s="26"/>
      <c r="E287" s="26"/>
      <c r="F287" s="26"/>
      <c r="G287" s="26"/>
      <c r="H287" s="26"/>
      <c r="I287" s="26"/>
      <c r="J287" s="26"/>
      <c r="K287" s="26"/>
      <c r="L287" s="26"/>
    </row>
    <row r="288" spans="2:12" ht="12.75">
      <c r="B288" s="26"/>
      <c r="C288" s="26"/>
      <c r="D288" s="26"/>
      <c r="E288" s="26"/>
      <c r="F288" s="26"/>
      <c r="G288" s="26"/>
      <c r="H288" s="26"/>
      <c r="I288" s="26"/>
      <c r="J288" s="26"/>
      <c r="K288" s="26"/>
      <c r="L288" s="26"/>
    </row>
    <row r="289" spans="2:12" ht="12.75">
      <c r="B289" s="26"/>
      <c r="C289" s="26"/>
      <c r="D289" s="26"/>
      <c r="E289" s="26"/>
      <c r="F289" s="26"/>
      <c r="G289" s="26"/>
      <c r="H289" s="26"/>
      <c r="I289" s="26"/>
      <c r="J289" s="26"/>
      <c r="K289" s="26"/>
      <c r="L289" s="26"/>
    </row>
    <row r="290" spans="2:12" ht="12.75">
      <c r="B290" s="26"/>
      <c r="C290" s="26"/>
      <c r="D290" s="26"/>
      <c r="E290" s="26"/>
      <c r="F290" s="26"/>
      <c r="G290" s="26"/>
      <c r="H290" s="26"/>
      <c r="I290" s="26"/>
      <c r="J290" s="26"/>
      <c r="K290" s="26"/>
      <c r="L290" s="26"/>
    </row>
    <row r="291" spans="2:12" ht="12.75">
      <c r="B291" s="26"/>
      <c r="C291" s="26"/>
      <c r="D291" s="26"/>
      <c r="E291" s="26"/>
      <c r="F291" s="26"/>
      <c r="G291" s="26"/>
      <c r="H291" s="26"/>
      <c r="I291" s="26"/>
      <c r="J291" s="26"/>
      <c r="K291" s="26"/>
      <c r="L291" s="26"/>
    </row>
    <row r="292" spans="2:12" ht="12.75">
      <c r="B292" s="26"/>
      <c r="C292" s="26"/>
      <c r="D292" s="26"/>
      <c r="E292" s="26"/>
      <c r="F292" s="26"/>
      <c r="G292" s="26"/>
      <c r="H292" s="26"/>
      <c r="I292" s="26"/>
      <c r="J292" s="26"/>
      <c r="K292" s="26"/>
      <c r="L292" s="26"/>
    </row>
    <row r="293" spans="2:12" ht="12.75">
      <c r="B293" s="26"/>
      <c r="C293" s="26"/>
      <c r="D293" s="26"/>
      <c r="E293" s="26"/>
      <c r="F293" s="26"/>
      <c r="G293" s="26"/>
      <c r="H293" s="26"/>
      <c r="I293" s="26"/>
      <c r="J293" s="26"/>
      <c r="K293" s="26"/>
      <c r="L293" s="26"/>
    </row>
    <row r="294" spans="2:12" ht="12.75">
      <c r="B294" s="26"/>
      <c r="C294" s="26"/>
      <c r="D294" s="26"/>
      <c r="E294" s="26"/>
      <c r="F294" s="26"/>
      <c r="G294" s="26"/>
      <c r="H294" s="26"/>
      <c r="I294" s="26"/>
      <c r="J294" s="26"/>
      <c r="K294" s="26"/>
      <c r="L294" s="26"/>
    </row>
    <row r="295" spans="2:12" ht="12.75">
      <c r="B295" s="26"/>
      <c r="C295" s="26"/>
      <c r="D295" s="26"/>
      <c r="E295" s="26"/>
      <c r="F295" s="26"/>
      <c r="G295" s="26"/>
      <c r="H295" s="26"/>
      <c r="I295" s="26"/>
      <c r="J295" s="26"/>
      <c r="K295" s="26"/>
      <c r="L295" s="26"/>
    </row>
    <row r="296" spans="2:12" ht="12.75">
      <c r="B296" s="26"/>
      <c r="C296" s="26"/>
      <c r="D296" s="26"/>
      <c r="E296" s="26"/>
      <c r="F296" s="26"/>
      <c r="G296" s="26"/>
      <c r="H296" s="26"/>
      <c r="I296" s="26"/>
      <c r="J296" s="26"/>
      <c r="K296" s="26"/>
      <c r="L296" s="26"/>
    </row>
    <row r="297" spans="2:12" ht="12.75">
      <c r="B297" s="26"/>
      <c r="C297" s="26"/>
      <c r="D297" s="26"/>
      <c r="E297" s="26"/>
      <c r="F297" s="26"/>
      <c r="G297" s="26"/>
      <c r="H297" s="26"/>
      <c r="I297" s="26"/>
      <c r="J297" s="26"/>
      <c r="K297" s="26"/>
      <c r="L297" s="26"/>
    </row>
    <row r="298" spans="2:12" ht="12.75">
      <c r="B298" s="26"/>
      <c r="C298" s="26"/>
      <c r="D298" s="26"/>
      <c r="E298" s="26"/>
      <c r="F298" s="26"/>
      <c r="G298" s="26"/>
      <c r="H298" s="26"/>
      <c r="I298" s="26"/>
      <c r="J298" s="26"/>
      <c r="K298" s="26"/>
      <c r="L298" s="26"/>
    </row>
    <row r="299" spans="2:12" ht="12.75">
      <c r="B299" s="26"/>
      <c r="C299" s="26"/>
      <c r="D299" s="26"/>
      <c r="E299" s="26"/>
      <c r="F299" s="26"/>
      <c r="G299" s="26"/>
      <c r="H299" s="26"/>
      <c r="I299" s="26"/>
      <c r="J299" s="26"/>
      <c r="K299" s="26"/>
      <c r="L299" s="26"/>
    </row>
    <row r="300" spans="2:12" ht="12.75">
      <c r="B300" s="26"/>
      <c r="C300" s="26"/>
      <c r="D300" s="26"/>
      <c r="E300" s="26"/>
      <c r="F300" s="26"/>
      <c r="G300" s="26"/>
      <c r="H300" s="26"/>
      <c r="I300" s="26"/>
      <c r="J300" s="26"/>
      <c r="K300" s="26"/>
      <c r="L300" s="26"/>
    </row>
    <row r="301" spans="2:12" ht="12.75">
      <c r="B301" s="26"/>
      <c r="C301" s="26"/>
      <c r="D301" s="26"/>
      <c r="E301" s="26"/>
      <c r="F301" s="26"/>
      <c r="G301" s="26"/>
      <c r="H301" s="26"/>
      <c r="I301" s="26"/>
      <c r="J301" s="26"/>
      <c r="K301" s="26"/>
      <c r="L301" s="26"/>
    </row>
    <row r="302" spans="2:12" ht="12.75">
      <c r="B302" s="26"/>
      <c r="C302" s="26"/>
      <c r="D302" s="26"/>
      <c r="E302" s="26"/>
      <c r="F302" s="26"/>
      <c r="G302" s="26"/>
      <c r="H302" s="26"/>
      <c r="I302" s="26"/>
      <c r="J302" s="26"/>
      <c r="K302" s="26"/>
      <c r="L302" s="26"/>
    </row>
    <row r="303" spans="2:12" ht="12.75">
      <c r="B303" s="26"/>
      <c r="C303" s="26"/>
      <c r="D303" s="26"/>
      <c r="E303" s="26"/>
      <c r="F303" s="26"/>
      <c r="G303" s="26"/>
      <c r="H303" s="26"/>
      <c r="I303" s="26"/>
      <c r="J303" s="26"/>
      <c r="K303" s="26"/>
      <c r="L303" s="26"/>
    </row>
    <row r="304" spans="2:12" ht="12.75">
      <c r="B304" s="26"/>
      <c r="C304" s="26"/>
      <c r="D304" s="26"/>
      <c r="E304" s="26"/>
      <c r="F304" s="26"/>
      <c r="G304" s="26"/>
      <c r="H304" s="26"/>
      <c r="I304" s="26"/>
      <c r="J304" s="26"/>
      <c r="K304" s="26"/>
      <c r="L304" s="26"/>
    </row>
    <row r="305" spans="2:12" ht="12.75">
      <c r="B305" s="26"/>
      <c r="C305" s="26"/>
      <c r="D305" s="26"/>
      <c r="E305" s="26"/>
      <c r="F305" s="26"/>
      <c r="G305" s="26"/>
      <c r="H305" s="26"/>
      <c r="I305" s="26"/>
      <c r="J305" s="26"/>
      <c r="K305" s="26"/>
      <c r="L305" s="26"/>
    </row>
    <row r="306" spans="2:12" ht="12.75">
      <c r="B306" s="26"/>
      <c r="C306" s="26"/>
      <c r="D306" s="26"/>
      <c r="E306" s="26"/>
      <c r="F306" s="26"/>
      <c r="G306" s="26"/>
      <c r="H306" s="26"/>
      <c r="I306" s="26"/>
      <c r="J306" s="26"/>
      <c r="K306" s="26"/>
      <c r="L306" s="26"/>
    </row>
    <row r="307" spans="2:12" ht="12.75">
      <c r="B307" s="26"/>
      <c r="C307" s="26"/>
      <c r="D307" s="26"/>
      <c r="E307" s="26"/>
      <c r="F307" s="26"/>
      <c r="G307" s="26"/>
      <c r="H307" s="26"/>
      <c r="I307" s="26"/>
      <c r="J307" s="26"/>
      <c r="K307" s="26"/>
      <c r="L307" s="26"/>
    </row>
    <row r="308" spans="2:12" ht="12.75">
      <c r="B308" s="26"/>
      <c r="C308" s="26"/>
      <c r="D308" s="26"/>
      <c r="E308" s="26"/>
      <c r="F308" s="26"/>
      <c r="G308" s="26"/>
      <c r="H308" s="26"/>
      <c r="I308" s="26"/>
      <c r="J308" s="26"/>
      <c r="K308" s="26"/>
      <c r="L308" s="26"/>
    </row>
    <row r="309" spans="2:12" ht="12.75">
      <c r="B309" s="26"/>
      <c r="C309" s="26"/>
      <c r="D309" s="26"/>
      <c r="E309" s="26"/>
      <c r="F309" s="26"/>
      <c r="G309" s="26"/>
      <c r="H309" s="26"/>
      <c r="I309" s="26"/>
      <c r="J309" s="26"/>
      <c r="K309" s="26"/>
      <c r="L309" s="26"/>
    </row>
    <row r="310" spans="2:12" ht="12.75">
      <c r="B310" s="26"/>
      <c r="C310" s="26"/>
      <c r="D310" s="26"/>
      <c r="E310" s="26"/>
      <c r="F310" s="26"/>
      <c r="G310" s="26"/>
      <c r="H310" s="26"/>
      <c r="I310" s="26"/>
      <c r="J310" s="26"/>
      <c r="K310" s="26"/>
      <c r="L310" s="26"/>
    </row>
    <row r="311" spans="2:12" ht="12.75">
      <c r="B311" s="26"/>
      <c r="C311" s="26"/>
      <c r="D311" s="26"/>
      <c r="E311" s="26"/>
      <c r="F311" s="26"/>
      <c r="G311" s="26"/>
      <c r="H311" s="26"/>
      <c r="I311" s="26"/>
      <c r="J311" s="26"/>
      <c r="K311" s="26"/>
      <c r="L311" s="26"/>
    </row>
    <row r="312" spans="2:12" ht="12.75">
      <c r="B312" s="26"/>
      <c r="C312" s="26"/>
      <c r="D312" s="26"/>
      <c r="E312" s="26"/>
      <c r="F312" s="26"/>
      <c r="G312" s="26"/>
      <c r="H312" s="26"/>
      <c r="I312" s="26"/>
      <c r="J312" s="26"/>
      <c r="K312" s="26"/>
      <c r="L312" s="26"/>
    </row>
    <row r="313" spans="2:12" ht="12.75">
      <c r="B313" s="26"/>
      <c r="C313" s="26"/>
      <c r="D313" s="26"/>
      <c r="E313" s="26"/>
      <c r="F313" s="26"/>
      <c r="G313" s="26"/>
      <c r="H313" s="26"/>
      <c r="I313" s="26"/>
      <c r="J313" s="26"/>
      <c r="K313" s="26"/>
      <c r="L313" s="26"/>
    </row>
    <row r="314" spans="2:12" ht="12.75">
      <c r="B314" s="26"/>
      <c r="C314" s="26"/>
      <c r="D314" s="26"/>
      <c r="E314" s="26"/>
      <c r="F314" s="26"/>
      <c r="G314" s="26"/>
      <c r="H314" s="26"/>
      <c r="I314" s="26"/>
      <c r="J314" s="26"/>
      <c r="K314" s="26"/>
      <c r="L314" s="26"/>
    </row>
    <row r="315" spans="2:12" ht="12.75">
      <c r="B315" s="26"/>
      <c r="C315" s="26"/>
      <c r="D315" s="26"/>
      <c r="E315" s="26"/>
      <c r="F315" s="26"/>
      <c r="G315" s="26"/>
      <c r="H315" s="26"/>
      <c r="I315" s="26"/>
      <c r="J315" s="26"/>
      <c r="K315" s="26"/>
      <c r="L315" s="26"/>
    </row>
    <row r="316" spans="2:12" ht="12.75">
      <c r="B316" s="26"/>
      <c r="C316" s="26"/>
      <c r="D316" s="26"/>
      <c r="E316" s="26"/>
      <c r="F316" s="26"/>
      <c r="G316" s="26"/>
      <c r="H316" s="26"/>
      <c r="I316" s="26"/>
      <c r="J316" s="26"/>
      <c r="K316" s="26"/>
      <c r="L316" s="26"/>
    </row>
    <row r="317" spans="2:12" ht="12.75">
      <c r="B317" s="26"/>
      <c r="C317" s="26"/>
      <c r="D317" s="26"/>
      <c r="E317" s="26"/>
      <c r="F317" s="26"/>
      <c r="G317" s="26"/>
      <c r="H317" s="26"/>
      <c r="I317" s="26"/>
      <c r="J317" s="26"/>
      <c r="K317" s="26"/>
      <c r="L317" s="26"/>
    </row>
    <row r="318" spans="2:12" ht="12.75">
      <c r="B318" s="26"/>
      <c r="C318" s="26"/>
      <c r="D318" s="26"/>
      <c r="E318" s="26"/>
      <c r="F318" s="26"/>
      <c r="G318" s="26"/>
      <c r="H318" s="26"/>
      <c r="I318" s="26"/>
      <c r="J318" s="26"/>
      <c r="K318" s="26"/>
      <c r="L318" s="26"/>
    </row>
    <row r="319" spans="2:12" ht="12.75">
      <c r="B319" s="26"/>
      <c r="C319" s="26"/>
      <c r="D319" s="26"/>
      <c r="E319" s="26"/>
      <c r="F319" s="26"/>
      <c r="G319" s="26"/>
      <c r="H319" s="26"/>
      <c r="I319" s="26"/>
      <c r="J319" s="26"/>
      <c r="K319" s="26"/>
      <c r="L319" s="26"/>
    </row>
    <row r="320" spans="2:12" ht="12.75">
      <c r="B320" s="26"/>
      <c r="C320" s="26"/>
      <c r="D320" s="26"/>
      <c r="E320" s="26"/>
      <c r="F320" s="26"/>
      <c r="G320" s="26"/>
      <c r="H320" s="26"/>
      <c r="I320" s="26"/>
      <c r="J320" s="26"/>
      <c r="K320" s="26"/>
      <c r="L320" s="26"/>
    </row>
    <row r="321" spans="2:12" ht="12.75">
      <c r="B321" s="26"/>
      <c r="C321" s="26"/>
      <c r="D321" s="26"/>
      <c r="E321" s="26"/>
      <c r="F321" s="26"/>
      <c r="G321" s="26"/>
      <c r="H321" s="26"/>
      <c r="I321" s="26"/>
      <c r="J321" s="26"/>
      <c r="K321" s="26"/>
      <c r="L321" s="26"/>
    </row>
    <row r="322" spans="2:12" ht="12.75">
      <c r="B322" s="26"/>
      <c r="C322" s="26"/>
      <c r="D322" s="26"/>
      <c r="E322" s="26"/>
      <c r="F322" s="26"/>
      <c r="G322" s="26"/>
      <c r="H322" s="26"/>
      <c r="I322" s="26"/>
      <c r="J322" s="26"/>
      <c r="K322" s="26"/>
      <c r="L322" s="26"/>
    </row>
    <row r="323" spans="2:12" ht="12.75">
      <c r="B323" s="26"/>
      <c r="C323" s="26"/>
      <c r="D323" s="26"/>
      <c r="E323" s="26"/>
      <c r="F323" s="26"/>
      <c r="G323" s="26"/>
      <c r="H323" s="26"/>
      <c r="I323" s="26"/>
      <c r="J323" s="26"/>
      <c r="K323" s="26"/>
      <c r="L323" s="26"/>
    </row>
    <row r="324" spans="2:12" ht="12.75">
      <c r="B324" s="26"/>
      <c r="C324" s="26"/>
      <c r="D324" s="26"/>
      <c r="E324" s="26"/>
      <c r="F324" s="26"/>
      <c r="G324" s="26"/>
      <c r="H324" s="26"/>
      <c r="I324" s="26"/>
      <c r="J324" s="26"/>
      <c r="K324" s="26"/>
      <c r="L324" s="26"/>
    </row>
    <row r="325" spans="2:12" ht="12.75">
      <c r="B325" s="26"/>
      <c r="C325" s="26"/>
      <c r="D325" s="26"/>
      <c r="E325" s="26"/>
      <c r="F325" s="26"/>
      <c r="G325" s="26"/>
      <c r="H325" s="26"/>
      <c r="I325" s="26"/>
      <c r="J325" s="26"/>
      <c r="K325" s="26"/>
      <c r="L325" s="26"/>
    </row>
    <row r="326" spans="2:12" ht="12.75">
      <c r="B326" s="26"/>
      <c r="C326" s="26"/>
      <c r="D326" s="26"/>
      <c r="E326" s="26"/>
      <c r="F326" s="26"/>
      <c r="G326" s="26"/>
      <c r="H326" s="26"/>
      <c r="I326" s="26"/>
      <c r="J326" s="26"/>
      <c r="K326" s="26"/>
      <c r="L326" s="26"/>
    </row>
    <row r="327" spans="2:12" ht="12.75">
      <c r="B327" s="26"/>
      <c r="C327" s="26"/>
      <c r="D327" s="26"/>
      <c r="E327" s="26"/>
      <c r="F327" s="26"/>
      <c r="G327" s="26"/>
      <c r="H327" s="26"/>
      <c r="I327" s="26"/>
      <c r="J327" s="26"/>
      <c r="K327" s="26"/>
      <c r="L327" s="26"/>
    </row>
    <row r="328" spans="2:12" ht="12.75">
      <c r="B328" s="26"/>
      <c r="C328" s="26"/>
      <c r="D328" s="26"/>
      <c r="E328" s="26"/>
      <c r="F328" s="26"/>
      <c r="G328" s="26"/>
      <c r="H328" s="26"/>
      <c r="I328" s="26"/>
      <c r="J328" s="26"/>
      <c r="K328" s="26"/>
      <c r="L328" s="26"/>
    </row>
    <row r="329" spans="2:12" ht="12.75">
      <c r="B329" s="26"/>
      <c r="C329" s="26"/>
      <c r="D329" s="26"/>
      <c r="E329" s="26"/>
      <c r="F329" s="26"/>
      <c r="G329" s="26"/>
      <c r="H329" s="26"/>
      <c r="I329" s="26"/>
      <c r="J329" s="26"/>
      <c r="K329" s="26"/>
      <c r="L329" s="26"/>
    </row>
    <row r="330" spans="2:12" ht="12.75">
      <c r="B330" s="26"/>
      <c r="C330" s="26"/>
      <c r="D330" s="26"/>
      <c r="E330" s="26"/>
      <c r="F330" s="26"/>
      <c r="G330" s="26"/>
      <c r="H330" s="26"/>
      <c r="I330" s="26"/>
      <c r="J330" s="26"/>
      <c r="K330" s="26"/>
      <c r="L330" s="26"/>
    </row>
    <row r="331" spans="2:12" ht="12.75">
      <c r="B331" s="26"/>
      <c r="C331" s="26"/>
      <c r="D331" s="26"/>
      <c r="E331" s="26"/>
      <c r="F331" s="26"/>
      <c r="G331" s="26"/>
      <c r="H331" s="26"/>
      <c r="I331" s="26"/>
      <c r="J331" s="26"/>
      <c r="K331" s="26"/>
      <c r="L331" s="26"/>
    </row>
    <row r="332" spans="2:12" ht="12.75">
      <c r="B332" s="26"/>
      <c r="C332" s="26"/>
      <c r="D332" s="26"/>
      <c r="E332" s="26"/>
      <c r="F332" s="26"/>
      <c r="G332" s="26"/>
      <c r="H332" s="26"/>
      <c r="I332" s="26"/>
      <c r="J332" s="26"/>
      <c r="K332" s="26"/>
      <c r="L332" s="26"/>
    </row>
    <row r="333" spans="2:12" ht="12.75">
      <c r="B333" s="26"/>
      <c r="C333" s="26"/>
      <c r="D333" s="26"/>
      <c r="E333" s="26"/>
      <c r="F333" s="26"/>
      <c r="G333" s="26"/>
      <c r="H333" s="26"/>
      <c r="I333" s="26"/>
      <c r="J333" s="26"/>
      <c r="K333" s="26"/>
      <c r="L333" s="26"/>
    </row>
    <row r="334" spans="2:12" ht="12.75">
      <c r="B334" s="26"/>
      <c r="C334" s="26"/>
      <c r="D334" s="26"/>
      <c r="E334" s="26"/>
      <c r="F334" s="26"/>
      <c r="G334" s="26"/>
      <c r="H334" s="26"/>
      <c r="I334" s="26"/>
      <c r="J334" s="26"/>
      <c r="K334" s="26"/>
      <c r="L334" s="26"/>
    </row>
    <row r="335" spans="2:12" ht="12.75">
      <c r="B335" s="26"/>
      <c r="C335" s="26"/>
      <c r="D335" s="26"/>
      <c r="E335" s="26"/>
      <c r="F335" s="26"/>
      <c r="G335" s="26"/>
      <c r="H335" s="26"/>
      <c r="I335" s="26"/>
      <c r="J335" s="26"/>
      <c r="K335" s="26"/>
      <c r="L335" s="26"/>
    </row>
    <row r="336" spans="2:12" ht="12.75">
      <c r="B336" s="26"/>
      <c r="C336" s="26"/>
      <c r="D336" s="26"/>
      <c r="E336" s="26"/>
      <c r="F336" s="26"/>
      <c r="G336" s="26"/>
      <c r="H336" s="26"/>
      <c r="I336" s="26"/>
      <c r="J336" s="26"/>
      <c r="K336" s="26"/>
      <c r="L336" s="26"/>
    </row>
    <row r="337" spans="2:12" ht="12.75">
      <c r="B337" s="26"/>
      <c r="C337" s="26"/>
      <c r="D337" s="26"/>
      <c r="E337" s="26"/>
      <c r="F337" s="26"/>
      <c r="G337" s="26"/>
      <c r="H337" s="26"/>
      <c r="I337" s="26"/>
      <c r="J337" s="26"/>
      <c r="K337" s="26"/>
      <c r="L337" s="26"/>
    </row>
    <row r="338" spans="2:12" ht="12.75">
      <c r="B338" s="26"/>
      <c r="C338" s="26"/>
      <c r="D338" s="26"/>
      <c r="E338" s="26"/>
      <c r="F338" s="26"/>
      <c r="G338" s="26"/>
      <c r="H338" s="26"/>
      <c r="I338" s="26"/>
      <c r="J338" s="26"/>
      <c r="K338" s="26"/>
      <c r="L338" s="26"/>
    </row>
    <row r="339" spans="2:12" ht="12.75">
      <c r="B339" s="26"/>
      <c r="C339" s="26"/>
      <c r="D339" s="26"/>
      <c r="E339" s="26"/>
      <c r="F339" s="26"/>
      <c r="G339" s="26"/>
      <c r="H339" s="26"/>
      <c r="I339" s="26"/>
      <c r="J339" s="26"/>
      <c r="K339" s="26"/>
      <c r="L339" s="26"/>
    </row>
    <row r="340" spans="2:12" ht="12.75">
      <c r="B340" s="26"/>
      <c r="C340" s="26"/>
      <c r="D340" s="26"/>
      <c r="E340" s="26"/>
      <c r="F340" s="26"/>
      <c r="G340" s="26"/>
      <c r="H340" s="26"/>
      <c r="I340" s="26"/>
      <c r="J340" s="26"/>
      <c r="K340" s="26"/>
      <c r="L340" s="26"/>
    </row>
    <row r="341" spans="2:12" ht="12.75">
      <c r="B341" s="26"/>
      <c r="C341" s="26"/>
      <c r="D341" s="26"/>
      <c r="E341" s="26"/>
      <c r="F341" s="26"/>
      <c r="G341" s="26"/>
      <c r="H341" s="26"/>
      <c r="I341" s="26"/>
      <c r="J341" s="26"/>
      <c r="K341" s="26"/>
      <c r="L341" s="26"/>
    </row>
    <row r="342" spans="2:12" ht="12.75">
      <c r="B342" s="26"/>
      <c r="C342" s="26"/>
      <c r="D342" s="26"/>
      <c r="E342" s="26"/>
      <c r="F342" s="26"/>
      <c r="G342" s="26"/>
      <c r="H342" s="26"/>
      <c r="I342" s="26"/>
      <c r="J342" s="26"/>
      <c r="K342" s="26"/>
      <c r="L342" s="26"/>
    </row>
    <row r="343" spans="2:12" ht="12.75">
      <c r="B343" s="26"/>
      <c r="C343" s="26"/>
      <c r="D343" s="26"/>
      <c r="E343" s="26"/>
      <c r="F343" s="26"/>
      <c r="G343" s="26"/>
      <c r="H343" s="26"/>
      <c r="I343" s="26"/>
      <c r="J343" s="26"/>
      <c r="K343" s="26"/>
      <c r="L343" s="26"/>
    </row>
    <row r="344" spans="2:12" ht="12.75">
      <c r="B344" s="26"/>
      <c r="C344" s="26"/>
      <c r="D344" s="26"/>
      <c r="E344" s="26"/>
      <c r="F344" s="26"/>
      <c r="G344" s="26"/>
      <c r="H344" s="26"/>
      <c r="I344" s="26"/>
      <c r="J344" s="26"/>
      <c r="K344" s="26"/>
      <c r="L344" s="26"/>
    </row>
    <row r="345" spans="2:12" ht="12.75">
      <c r="B345" s="26"/>
      <c r="C345" s="26"/>
      <c r="D345" s="26"/>
      <c r="E345" s="26"/>
      <c r="F345" s="26"/>
      <c r="G345" s="26"/>
      <c r="H345" s="26"/>
      <c r="I345" s="26"/>
      <c r="J345" s="26"/>
      <c r="K345" s="26"/>
      <c r="L345" s="26"/>
    </row>
    <row r="346" spans="2:12" ht="12.75">
      <c r="B346" s="26"/>
      <c r="C346" s="26"/>
      <c r="D346" s="26"/>
      <c r="E346" s="26"/>
      <c r="F346" s="26"/>
      <c r="G346" s="26"/>
      <c r="H346" s="26"/>
      <c r="I346" s="26"/>
      <c r="J346" s="26"/>
      <c r="K346" s="26"/>
      <c r="L346" s="26"/>
    </row>
    <row r="347" spans="2:12" ht="12.75">
      <c r="B347" s="26"/>
      <c r="C347" s="26"/>
      <c r="D347" s="26"/>
      <c r="E347" s="26"/>
      <c r="F347" s="26"/>
      <c r="G347" s="26"/>
      <c r="H347" s="26"/>
      <c r="I347" s="26"/>
      <c r="J347" s="26"/>
      <c r="K347" s="26"/>
      <c r="L347" s="26"/>
    </row>
    <row r="348" spans="2:12" ht="12.75">
      <c r="B348" s="26"/>
      <c r="C348" s="26"/>
      <c r="D348" s="26"/>
      <c r="E348" s="26"/>
      <c r="F348" s="26"/>
      <c r="G348" s="26"/>
      <c r="H348" s="26"/>
      <c r="I348" s="26"/>
      <c r="J348" s="26"/>
      <c r="K348" s="26"/>
      <c r="L348" s="26"/>
    </row>
    <row r="349" spans="2:12" ht="12.75">
      <c r="B349" s="26"/>
      <c r="C349" s="26"/>
      <c r="D349" s="26"/>
      <c r="E349" s="26"/>
      <c r="F349" s="26"/>
      <c r="G349" s="26"/>
      <c r="H349" s="26"/>
      <c r="I349" s="26"/>
      <c r="J349" s="26"/>
      <c r="K349" s="26"/>
      <c r="L349" s="26"/>
    </row>
    <row r="350" spans="2:12" ht="12.75">
      <c r="B350" s="26"/>
      <c r="C350" s="26"/>
      <c r="D350" s="26"/>
      <c r="E350" s="26"/>
      <c r="F350" s="26"/>
      <c r="G350" s="26"/>
      <c r="H350" s="26"/>
      <c r="I350" s="26"/>
      <c r="J350" s="26"/>
      <c r="K350" s="26"/>
      <c r="L350" s="26"/>
    </row>
    <row r="351" spans="2:12" ht="12.75">
      <c r="B351" s="26"/>
      <c r="C351" s="26"/>
      <c r="D351" s="26"/>
      <c r="E351" s="26"/>
      <c r="F351" s="26"/>
      <c r="G351" s="26"/>
      <c r="H351" s="26"/>
      <c r="I351" s="26"/>
      <c r="J351" s="26"/>
      <c r="K351" s="26"/>
      <c r="L351" s="26"/>
    </row>
    <row r="352" spans="2:12" ht="12.75">
      <c r="B352" s="26"/>
      <c r="C352" s="26"/>
      <c r="D352" s="26"/>
      <c r="E352" s="26"/>
      <c r="F352" s="26"/>
      <c r="G352" s="26"/>
      <c r="H352" s="26"/>
      <c r="I352" s="26"/>
      <c r="J352" s="26"/>
      <c r="K352" s="26"/>
      <c r="L352" s="26"/>
    </row>
    <row r="353" spans="2:12" ht="12.75">
      <c r="B353" s="26"/>
      <c r="C353" s="26"/>
      <c r="D353" s="26"/>
      <c r="E353" s="26"/>
      <c r="F353" s="26"/>
      <c r="G353" s="26"/>
      <c r="H353" s="26"/>
      <c r="I353" s="26"/>
      <c r="J353" s="26"/>
      <c r="K353" s="26"/>
      <c r="L353" s="26"/>
    </row>
    <row r="354" spans="2:12" ht="12.75">
      <c r="B354" s="26"/>
      <c r="C354" s="26"/>
      <c r="D354" s="26"/>
      <c r="E354" s="26"/>
      <c r="F354" s="26"/>
      <c r="G354" s="26"/>
      <c r="H354" s="26"/>
      <c r="I354" s="26"/>
      <c r="J354" s="26"/>
      <c r="K354" s="26"/>
      <c r="L354" s="26"/>
    </row>
    <row r="355" spans="2:12" ht="12.75">
      <c r="B355" s="26"/>
      <c r="C355" s="26"/>
      <c r="D355" s="26"/>
      <c r="E355" s="26"/>
      <c r="F355" s="26"/>
      <c r="G355" s="26"/>
      <c r="H355" s="26"/>
      <c r="I355" s="26"/>
      <c r="J355" s="26"/>
      <c r="K355" s="26"/>
      <c r="L355" s="26"/>
    </row>
    <row r="356" spans="2:12" ht="12.75">
      <c r="B356" s="26"/>
      <c r="C356" s="26"/>
      <c r="D356" s="26"/>
      <c r="E356" s="26"/>
      <c r="F356" s="26"/>
      <c r="G356" s="26"/>
      <c r="H356" s="26"/>
      <c r="I356" s="26"/>
      <c r="J356" s="26"/>
      <c r="K356" s="26"/>
      <c r="L356" s="26"/>
    </row>
    <row r="357" spans="2:12" ht="12.75">
      <c r="B357" s="26"/>
      <c r="C357" s="26"/>
      <c r="D357" s="26"/>
      <c r="E357" s="26"/>
      <c r="F357" s="26"/>
      <c r="G357" s="26"/>
      <c r="H357" s="26"/>
      <c r="I357" s="26"/>
      <c r="J357" s="26"/>
      <c r="K357" s="26"/>
      <c r="L357" s="26"/>
    </row>
    <row r="358" spans="2:12" ht="12.75">
      <c r="B358" s="26"/>
      <c r="C358" s="26"/>
      <c r="D358" s="26"/>
      <c r="E358" s="26"/>
      <c r="F358" s="26"/>
      <c r="G358" s="26"/>
      <c r="H358" s="26"/>
      <c r="I358" s="26"/>
      <c r="J358" s="26"/>
      <c r="K358" s="26"/>
      <c r="L358" s="26"/>
    </row>
    <row r="359" spans="2:12" ht="12.75">
      <c r="B359" s="26"/>
      <c r="C359" s="26"/>
      <c r="D359" s="26"/>
      <c r="E359" s="26"/>
      <c r="F359" s="26"/>
      <c r="G359" s="26"/>
      <c r="H359" s="26"/>
      <c r="I359" s="26"/>
      <c r="J359" s="26"/>
      <c r="K359" s="26"/>
      <c r="L359" s="26"/>
    </row>
    <row r="360" spans="2:12" ht="12.75">
      <c r="B360" s="26"/>
      <c r="C360" s="26"/>
      <c r="D360" s="26"/>
      <c r="E360" s="26"/>
      <c r="F360" s="26"/>
      <c r="G360" s="26"/>
      <c r="H360" s="26"/>
      <c r="I360" s="26"/>
      <c r="J360" s="26"/>
      <c r="K360" s="26"/>
      <c r="L360" s="26"/>
    </row>
    <row r="361" spans="2:12" ht="12.75">
      <c r="B361" s="26"/>
      <c r="C361" s="26"/>
      <c r="D361" s="26"/>
      <c r="E361" s="26"/>
      <c r="F361" s="26"/>
      <c r="G361" s="26"/>
      <c r="H361" s="26"/>
      <c r="I361" s="26"/>
      <c r="J361" s="26"/>
      <c r="K361" s="26"/>
      <c r="L361" s="26"/>
    </row>
    <row r="362" spans="2:12" ht="12.75">
      <c r="B362" s="26"/>
      <c r="C362" s="26"/>
      <c r="D362" s="26"/>
      <c r="E362" s="26"/>
      <c r="F362" s="26"/>
      <c r="G362" s="26"/>
      <c r="H362" s="26"/>
      <c r="I362" s="26"/>
      <c r="J362" s="26"/>
      <c r="K362" s="26"/>
      <c r="L362" s="26"/>
    </row>
    <row r="363" spans="2:12" ht="12.75">
      <c r="B363" s="26"/>
      <c r="C363" s="26"/>
      <c r="D363" s="26"/>
      <c r="E363" s="26"/>
      <c r="F363" s="26"/>
      <c r="G363" s="26"/>
      <c r="H363" s="26"/>
      <c r="I363" s="26"/>
      <c r="J363" s="26"/>
      <c r="K363" s="26"/>
      <c r="L363" s="26"/>
    </row>
    <row r="364" spans="2:12" ht="12.75">
      <c r="B364" s="26"/>
      <c r="C364" s="26"/>
      <c r="D364" s="26"/>
      <c r="E364" s="26"/>
      <c r="F364" s="26"/>
      <c r="G364" s="26"/>
      <c r="H364" s="26"/>
      <c r="I364" s="26"/>
      <c r="J364" s="26"/>
      <c r="K364" s="26"/>
      <c r="L364" s="26"/>
    </row>
    <row r="365" spans="2:12" ht="12.75">
      <c r="B365" s="26"/>
      <c r="C365" s="26"/>
      <c r="D365" s="26"/>
      <c r="E365" s="26"/>
      <c r="F365" s="26"/>
      <c r="G365" s="26"/>
      <c r="H365" s="26"/>
      <c r="I365" s="26"/>
      <c r="J365" s="26"/>
      <c r="K365" s="26"/>
      <c r="L365" s="26"/>
    </row>
    <row r="366" spans="2:12" ht="12.75">
      <c r="B366" s="26"/>
      <c r="C366" s="26"/>
      <c r="D366" s="26"/>
      <c r="E366" s="26"/>
      <c r="F366" s="26"/>
      <c r="G366" s="26"/>
      <c r="H366" s="26"/>
      <c r="I366" s="26"/>
      <c r="J366" s="26"/>
      <c r="K366" s="26"/>
      <c r="L366" s="26"/>
    </row>
    <row r="367" spans="2:12" ht="12.75">
      <c r="B367" s="26"/>
      <c r="C367" s="26"/>
      <c r="D367" s="26"/>
      <c r="E367" s="26"/>
      <c r="F367" s="26"/>
      <c r="G367" s="26"/>
      <c r="H367" s="26"/>
      <c r="I367" s="26"/>
      <c r="J367" s="26"/>
      <c r="K367" s="26"/>
      <c r="L367" s="26"/>
    </row>
    <row r="368" spans="2:12" ht="12.75">
      <c r="B368" s="26"/>
      <c r="C368" s="26"/>
      <c r="D368" s="26"/>
      <c r="E368" s="26"/>
      <c r="F368" s="26"/>
      <c r="G368" s="26"/>
      <c r="H368" s="26"/>
      <c r="I368" s="26"/>
      <c r="J368" s="26"/>
      <c r="K368" s="26"/>
      <c r="L368" s="26"/>
    </row>
    <row r="369" spans="2:12" ht="12.75">
      <c r="B369" s="26"/>
      <c r="C369" s="26"/>
      <c r="D369" s="26"/>
      <c r="E369" s="26"/>
      <c r="F369" s="26"/>
      <c r="G369" s="26"/>
      <c r="H369" s="26"/>
      <c r="I369" s="26"/>
      <c r="J369" s="26"/>
      <c r="K369" s="26"/>
      <c r="L369" s="26"/>
    </row>
    <row r="370" spans="2:12" ht="12.75">
      <c r="B370" s="26"/>
      <c r="C370" s="26"/>
      <c r="D370" s="26"/>
      <c r="E370" s="26"/>
      <c r="F370" s="26"/>
      <c r="G370" s="26"/>
      <c r="H370" s="26"/>
      <c r="I370" s="26"/>
      <c r="J370" s="26"/>
      <c r="K370" s="26"/>
      <c r="L370" s="26"/>
    </row>
    <row r="371" spans="2:12" ht="12.75">
      <c r="B371" s="26"/>
      <c r="C371" s="26"/>
      <c r="D371" s="26"/>
      <c r="E371" s="26"/>
      <c r="F371" s="26"/>
      <c r="G371" s="26"/>
      <c r="H371" s="26"/>
      <c r="I371" s="26"/>
      <c r="J371" s="26"/>
      <c r="K371" s="26"/>
      <c r="L371" s="26"/>
    </row>
    <row r="372" spans="2:12" ht="12.75">
      <c r="B372" s="26"/>
      <c r="C372" s="26"/>
      <c r="D372" s="26"/>
      <c r="E372" s="26"/>
      <c r="F372" s="26"/>
      <c r="G372" s="26"/>
      <c r="H372" s="26"/>
      <c r="I372" s="26"/>
      <c r="J372" s="26"/>
      <c r="K372" s="26"/>
      <c r="L372" s="26"/>
    </row>
    <row r="373" spans="2:12" ht="12.75">
      <c r="B373" s="26"/>
      <c r="C373" s="26"/>
      <c r="D373" s="26"/>
      <c r="E373" s="26"/>
      <c r="F373" s="26"/>
      <c r="G373" s="26"/>
      <c r="H373" s="26"/>
      <c r="I373" s="26"/>
      <c r="J373" s="26"/>
      <c r="K373" s="26"/>
      <c r="L373" s="26"/>
    </row>
    <row r="374" spans="2:12" ht="12.75">
      <c r="B374" s="26"/>
      <c r="C374" s="26"/>
      <c r="D374" s="26"/>
      <c r="E374" s="26"/>
      <c r="F374" s="26"/>
      <c r="G374" s="26"/>
      <c r="H374" s="26"/>
      <c r="I374" s="26"/>
      <c r="J374" s="26"/>
      <c r="K374" s="26"/>
      <c r="L374" s="26"/>
    </row>
    <row r="375" spans="2:12" ht="12.75">
      <c r="B375" s="26"/>
      <c r="C375" s="26"/>
      <c r="D375" s="26"/>
      <c r="E375" s="26"/>
      <c r="F375" s="26"/>
      <c r="G375" s="26"/>
      <c r="H375" s="26"/>
      <c r="I375" s="26"/>
      <c r="J375" s="26"/>
      <c r="K375" s="26"/>
      <c r="L375" s="26"/>
    </row>
    <row r="376" spans="2:12" ht="12.75">
      <c r="B376" s="26"/>
      <c r="C376" s="26"/>
      <c r="D376" s="26"/>
      <c r="E376" s="26"/>
      <c r="F376" s="26"/>
      <c r="G376" s="26"/>
      <c r="H376" s="26"/>
      <c r="I376" s="26"/>
      <c r="J376" s="26"/>
      <c r="K376" s="26"/>
      <c r="L376" s="26"/>
    </row>
    <row r="377" spans="2:12" ht="12.75">
      <c r="B377" s="26"/>
      <c r="C377" s="26"/>
      <c r="D377" s="26"/>
      <c r="E377" s="26"/>
      <c r="F377" s="26"/>
      <c r="G377" s="26"/>
      <c r="H377" s="26"/>
      <c r="I377" s="26"/>
      <c r="J377" s="26"/>
      <c r="K377" s="26"/>
      <c r="L377" s="26"/>
    </row>
    <row r="378" spans="2:12" ht="12.75">
      <c r="B378" s="26"/>
      <c r="C378" s="26"/>
      <c r="D378" s="26"/>
      <c r="E378" s="26"/>
      <c r="F378" s="26"/>
      <c r="G378" s="26"/>
      <c r="H378" s="26"/>
      <c r="I378" s="26"/>
      <c r="J378" s="26"/>
      <c r="K378" s="26"/>
      <c r="L378" s="26"/>
    </row>
    <row r="379" spans="2:12" ht="12.75">
      <c r="B379" s="26"/>
      <c r="C379" s="26"/>
      <c r="D379" s="26"/>
      <c r="E379" s="26"/>
      <c r="F379" s="26"/>
      <c r="G379" s="26"/>
      <c r="H379" s="26"/>
      <c r="I379" s="26"/>
      <c r="J379" s="26"/>
      <c r="K379" s="26"/>
      <c r="L379" s="26"/>
    </row>
    <row r="380" spans="2:12" ht="12.75">
      <c r="B380" s="26"/>
      <c r="C380" s="26"/>
      <c r="D380" s="26"/>
      <c r="E380" s="26"/>
      <c r="F380" s="26"/>
      <c r="G380" s="26"/>
      <c r="H380" s="26"/>
      <c r="I380" s="26"/>
      <c r="J380" s="26"/>
      <c r="K380" s="26"/>
      <c r="L380" s="26"/>
    </row>
    <row r="381" spans="2:12" ht="12.75">
      <c r="B381" s="26"/>
      <c r="C381" s="26"/>
      <c r="D381" s="26"/>
      <c r="E381" s="26"/>
      <c r="F381" s="26"/>
      <c r="G381" s="26"/>
      <c r="H381" s="26"/>
      <c r="I381" s="26"/>
      <c r="J381" s="26"/>
      <c r="K381" s="26"/>
      <c r="L381" s="26"/>
    </row>
    <row r="382" spans="2:12" ht="12.75">
      <c r="B382" s="26"/>
      <c r="C382" s="26"/>
      <c r="D382" s="26"/>
      <c r="E382" s="26"/>
      <c r="F382" s="26"/>
      <c r="G382" s="26"/>
      <c r="H382" s="26"/>
      <c r="I382" s="26"/>
      <c r="J382" s="26"/>
      <c r="K382" s="26"/>
      <c r="L382" s="26"/>
    </row>
    <row r="383" spans="2:12" ht="12.75">
      <c r="B383" s="26"/>
      <c r="C383" s="26"/>
      <c r="D383" s="26"/>
      <c r="E383" s="26"/>
      <c r="F383" s="26"/>
      <c r="G383" s="26"/>
      <c r="H383" s="26"/>
      <c r="I383" s="26"/>
      <c r="J383" s="26"/>
      <c r="K383" s="26"/>
      <c r="L383" s="26"/>
    </row>
    <row r="384" spans="2:12" ht="12.75">
      <c r="B384" s="26"/>
      <c r="C384" s="26"/>
      <c r="D384" s="26"/>
      <c r="E384" s="26"/>
      <c r="F384" s="26"/>
      <c r="G384" s="26"/>
      <c r="H384" s="26"/>
      <c r="I384" s="26"/>
      <c r="J384" s="26"/>
      <c r="K384" s="26"/>
      <c r="L384" s="26"/>
    </row>
    <row r="385" spans="2:12" ht="12.75">
      <c r="B385" s="26"/>
      <c r="C385" s="26"/>
      <c r="D385" s="26"/>
      <c r="E385" s="26"/>
      <c r="F385" s="26"/>
      <c r="G385" s="26"/>
      <c r="H385" s="26"/>
      <c r="I385" s="26"/>
      <c r="J385" s="26"/>
      <c r="K385" s="26"/>
      <c r="L385" s="26"/>
    </row>
    <row r="386" spans="2:12" ht="12.75">
      <c r="B386" s="26"/>
      <c r="C386" s="26"/>
      <c r="D386" s="26"/>
      <c r="E386" s="26"/>
      <c r="F386" s="26"/>
      <c r="G386" s="26"/>
      <c r="H386" s="26"/>
      <c r="I386" s="26"/>
      <c r="J386" s="26"/>
      <c r="K386" s="26"/>
      <c r="L386" s="26"/>
    </row>
    <row r="387" spans="2:12" ht="12.75">
      <c r="B387" s="26"/>
      <c r="C387" s="26"/>
      <c r="D387" s="26"/>
      <c r="E387" s="26"/>
      <c r="F387" s="26"/>
      <c r="G387" s="26"/>
      <c r="H387" s="26"/>
      <c r="I387" s="26"/>
      <c r="J387" s="26"/>
      <c r="K387" s="26"/>
      <c r="L387" s="26"/>
    </row>
    <row r="388" spans="2:12" ht="12.75">
      <c r="B388" s="26"/>
      <c r="C388" s="26"/>
      <c r="D388" s="26"/>
      <c r="E388" s="26"/>
      <c r="F388" s="26"/>
      <c r="G388" s="26"/>
      <c r="H388" s="26"/>
      <c r="I388" s="26"/>
      <c r="J388" s="26"/>
      <c r="K388" s="26"/>
      <c r="L388" s="26"/>
    </row>
    <row r="389" spans="2:12" ht="12.75">
      <c r="B389" s="26"/>
      <c r="C389" s="26"/>
      <c r="D389" s="26"/>
      <c r="E389" s="26"/>
      <c r="F389" s="26"/>
      <c r="G389" s="26"/>
      <c r="H389" s="26"/>
      <c r="I389" s="26"/>
      <c r="J389" s="26"/>
      <c r="K389" s="26"/>
      <c r="L389" s="26"/>
    </row>
    <row r="390" spans="2:12" ht="12.75">
      <c r="B390" s="26"/>
      <c r="C390" s="26"/>
      <c r="D390" s="26"/>
      <c r="E390" s="26"/>
      <c r="F390" s="26"/>
      <c r="G390" s="26"/>
      <c r="H390" s="26"/>
      <c r="I390" s="26"/>
      <c r="J390" s="26"/>
      <c r="K390" s="26"/>
      <c r="L390" s="26"/>
    </row>
    <row r="391" spans="2:12" ht="12.75">
      <c r="B391" s="26"/>
      <c r="C391" s="26"/>
      <c r="D391" s="26"/>
      <c r="E391" s="26"/>
      <c r="F391" s="26"/>
      <c r="G391" s="26"/>
      <c r="H391" s="26"/>
      <c r="I391" s="26"/>
      <c r="J391" s="26"/>
      <c r="K391" s="26"/>
      <c r="L391" s="26"/>
    </row>
    <row r="392" spans="2:12" ht="12.75">
      <c r="B392" s="26"/>
      <c r="C392" s="26"/>
      <c r="D392" s="26"/>
      <c r="E392" s="26"/>
      <c r="F392" s="26"/>
      <c r="G392" s="26"/>
      <c r="H392" s="26"/>
      <c r="I392" s="26"/>
      <c r="J392" s="26"/>
      <c r="K392" s="26"/>
      <c r="L392" s="26"/>
    </row>
    <row r="393" spans="2:12" ht="12.75">
      <c r="B393" s="26"/>
      <c r="C393" s="26"/>
      <c r="D393" s="26"/>
      <c r="E393" s="26"/>
      <c r="F393" s="26"/>
      <c r="G393" s="26"/>
      <c r="H393" s="26"/>
      <c r="I393" s="26"/>
      <c r="J393" s="26"/>
      <c r="K393" s="26"/>
      <c r="L393" s="26"/>
    </row>
    <row r="394" spans="2:12" ht="12.75">
      <c r="B394" s="26"/>
      <c r="C394" s="26"/>
      <c r="D394" s="26"/>
      <c r="E394" s="26"/>
      <c r="F394" s="26"/>
      <c r="G394" s="26"/>
      <c r="H394" s="26"/>
      <c r="I394" s="26"/>
      <c r="J394" s="26"/>
      <c r="K394" s="26"/>
      <c r="L394" s="26"/>
    </row>
    <row r="395" spans="2:12" ht="12.75">
      <c r="B395" s="26"/>
      <c r="C395" s="26"/>
      <c r="D395" s="26"/>
      <c r="E395" s="26"/>
      <c r="F395" s="26"/>
      <c r="G395" s="26"/>
      <c r="H395" s="26"/>
      <c r="I395" s="26"/>
      <c r="J395" s="26"/>
      <c r="K395" s="26"/>
      <c r="L395" s="26"/>
    </row>
    <row r="396" spans="2:12" ht="12.75">
      <c r="B396" s="26"/>
      <c r="C396" s="26"/>
      <c r="D396" s="26"/>
      <c r="E396" s="26"/>
      <c r="F396" s="26"/>
      <c r="G396" s="26"/>
      <c r="H396" s="26"/>
      <c r="I396" s="26"/>
      <c r="J396" s="26"/>
      <c r="K396" s="26"/>
      <c r="L396" s="26"/>
    </row>
    <row r="397" spans="2:12" ht="12.75">
      <c r="B397" s="26"/>
      <c r="C397" s="26"/>
      <c r="D397" s="26"/>
      <c r="E397" s="26"/>
      <c r="F397" s="26"/>
      <c r="G397" s="26"/>
      <c r="H397" s="26"/>
      <c r="I397" s="26"/>
      <c r="J397" s="26"/>
      <c r="K397" s="26"/>
      <c r="L397" s="26"/>
    </row>
    <row r="398" spans="2:12" ht="12.75">
      <c r="B398" s="26"/>
      <c r="C398" s="26"/>
      <c r="D398" s="26"/>
      <c r="E398" s="26"/>
      <c r="F398" s="26"/>
      <c r="G398" s="26"/>
      <c r="H398" s="26"/>
      <c r="I398" s="26"/>
      <c r="J398" s="26"/>
      <c r="K398" s="26"/>
      <c r="L398" s="26"/>
    </row>
    <row r="399" spans="2:12" ht="12.75">
      <c r="B399" s="26"/>
      <c r="C399" s="26"/>
      <c r="D399" s="26"/>
      <c r="E399" s="26"/>
      <c r="F399" s="26"/>
      <c r="G399" s="26"/>
      <c r="H399" s="26"/>
      <c r="I399" s="26"/>
      <c r="J399" s="26"/>
      <c r="K399" s="26"/>
      <c r="L399" s="26"/>
    </row>
    <row r="400" spans="2:12" ht="12.75">
      <c r="B400" s="26"/>
      <c r="C400" s="26"/>
      <c r="D400" s="26"/>
      <c r="E400" s="26"/>
      <c r="F400" s="26"/>
      <c r="G400" s="26"/>
      <c r="H400" s="26"/>
      <c r="I400" s="26"/>
      <c r="J400" s="26"/>
      <c r="K400" s="26"/>
      <c r="L400" s="26"/>
    </row>
    <row r="401" spans="2:12" ht="12.75">
      <c r="B401" s="26"/>
      <c r="C401" s="26"/>
      <c r="D401" s="26"/>
      <c r="E401" s="26"/>
      <c r="F401" s="26"/>
      <c r="G401" s="26"/>
      <c r="H401" s="26"/>
      <c r="I401" s="26"/>
      <c r="J401" s="26"/>
      <c r="K401" s="26"/>
      <c r="L401" s="26"/>
    </row>
    <row r="402" spans="2:12" ht="12.75">
      <c r="B402" s="26"/>
      <c r="C402" s="26"/>
      <c r="D402" s="26"/>
      <c r="E402" s="26"/>
      <c r="F402" s="26"/>
      <c r="G402" s="26"/>
      <c r="H402" s="26"/>
      <c r="I402" s="26"/>
      <c r="J402" s="26"/>
      <c r="K402" s="26"/>
      <c r="L402" s="26"/>
    </row>
    <row r="403" spans="2:12" ht="12.75">
      <c r="B403" s="26"/>
      <c r="C403" s="26"/>
      <c r="D403" s="26"/>
      <c r="E403" s="26"/>
      <c r="F403" s="26"/>
      <c r="G403" s="26"/>
      <c r="H403" s="26"/>
      <c r="I403" s="26"/>
      <c r="J403" s="26"/>
      <c r="K403" s="26"/>
      <c r="L403" s="26"/>
    </row>
    <row r="404" spans="2:12" ht="12.75">
      <c r="B404" s="26"/>
      <c r="C404" s="26"/>
      <c r="D404" s="26"/>
      <c r="E404" s="26"/>
      <c r="F404" s="26"/>
      <c r="G404" s="26"/>
      <c r="H404" s="26"/>
      <c r="I404" s="26"/>
      <c r="J404" s="26"/>
      <c r="K404" s="26"/>
      <c r="L404" s="26"/>
    </row>
    <row r="405" spans="2:12" ht="12.75">
      <c r="B405" s="26"/>
      <c r="C405" s="26"/>
      <c r="D405" s="26"/>
      <c r="E405" s="26"/>
      <c r="F405" s="26"/>
      <c r="G405" s="26"/>
      <c r="H405" s="26"/>
      <c r="I405" s="26"/>
      <c r="J405" s="26"/>
      <c r="K405" s="26"/>
      <c r="L405" s="26"/>
    </row>
    <row r="406" spans="2:12" ht="12.75">
      <c r="B406" s="26"/>
      <c r="C406" s="26"/>
      <c r="D406" s="26"/>
      <c r="E406" s="26"/>
      <c r="F406" s="26"/>
      <c r="G406" s="26"/>
      <c r="H406" s="26"/>
      <c r="I406" s="26"/>
      <c r="J406" s="26"/>
      <c r="K406" s="26"/>
      <c r="L406" s="26"/>
    </row>
    <row r="407" spans="2:12" ht="12.75">
      <c r="B407" s="26"/>
      <c r="C407" s="26"/>
      <c r="D407" s="26"/>
      <c r="E407" s="26"/>
      <c r="F407" s="26"/>
      <c r="G407" s="26"/>
      <c r="H407" s="26"/>
      <c r="I407" s="26"/>
      <c r="J407" s="26"/>
      <c r="K407" s="26"/>
      <c r="L407" s="26"/>
    </row>
    <row r="408" spans="2:12" ht="12.75">
      <c r="B408" s="26"/>
      <c r="C408" s="26"/>
      <c r="D408" s="26"/>
      <c r="E408" s="26"/>
      <c r="F408" s="26"/>
      <c r="G408" s="26"/>
      <c r="H408" s="26"/>
      <c r="I408" s="26"/>
      <c r="J408" s="26"/>
      <c r="K408" s="26"/>
      <c r="L408" s="26"/>
    </row>
    <row r="409" spans="2:12" ht="12.75">
      <c r="B409" s="26"/>
      <c r="C409" s="26"/>
      <c r="D409" s="26"/>
      <c r="E409" s="26"/>
      <c r="F409" s="26"/>
      <c r="G409" s="26"/>
      <c r="H409" s="26"/>
      <c r="I409" s="26"/>
      <c r="J409" s="26"/>
      <c r="K409" s="26"/>
      <c r="L409" s="26"/>
    </row>
    <row r="410" spans="2:12" ht="12.75">
      <c r="B410" s="26"/>
      <c r="C410" s="26"/>
      <c r="D410" s="26"/>
      <c r="E410" s="26"/>
      <c r="F410" s="26"/>
      <c r="G410" s="26"/>
      <c r="H410" s="26"/>
      <c r="I410" s="26"/>
      <c r="J410" s="26"/>
      <c r="K410" s="26"/>
      <c r="L410" s="26"/>
    </row>
    <row r="411" spans="2:12" ht="12.75">
      <c r="B411" s="26"/>
      <c r="C411" s="26"/>
      <c r="D411" s="26"/>
      <c r="E411" s="26"/>
      <c r="F411" s="26"/>
      <c r="G411" s="26"/>
      <c r="H411" s="26"/>
      <c r="I411" s="26"/>
      <c r="J411" s="26"/>
      <c r="K411" s="26"/>
      <c r="L411" s="26"/>
    </row>
    <row r="412" spans="2:12" ht="12.75">
      <c r="B412" s="26"/>
      <c r="C412" s="26"/>
      <c r="D412" s="26"/>
      <c r="E412" s="26"/>
      <c r="F412" s="26"/>
      <c r="G412" s="26"/>
      <c r="H412" s="26"/>
      <c r="I412" s="26"/>
      <c r="J412" s="26"/>
      <c r="K412" s="26"/>
      <c r="L412" s="26"/>
    </row>
    <row r="413" spans="2:12" ht="12.75">
      <c r="B413" s="26"/>
      <c r="C413" s="26"/>
      <c r="D413" s="26"/>
      <c r="E413" s="26"/>
      <c r="F413" s="26"/>
      <c r="G413" s="26"/>
      <c r="H413" s="26"/>
      <c r="I413" s="26"/>
      <c r="J413" s="26"/>
      <c r="K413" s="26"/>
      <c r="L413" s="26"/>
    </row>
    <row r="414" spans="2:12" ht="12.75">
      <c r="B414" s="26"/>
      <c r="C414" s="26"/>
      <c r="D414" s="26"/>
      <c r="E414" s="26"/>
      <c r="F414" s="26"/>
      <c r="G414" s="26"/>
      <c r="H414" s="26"/>
      <c r="I414" s="26"/>
      <c r="J414" s="26"/>
      <c r="K414" s="26"/>
      <c r="L414" s="26"/>
    </row>
    <row r="415" spans="2:12" ht="12.75">
      <c r="B415" s="26"/>
      <c r="C415" s="26"/>
      <c r="D415" s="26"/>
      <c r="E415" s="26"/>
      <c r="F415" s="26"/>
      <c r="G415" s="26"/>
      <c r="H415" s="26"/>
      <c r="I415" s="26"/>
      <c r="J415" s="26"/>
      <c r="K415" s="26"/>
      <c r="L415" s="26"/>
    </row>
    <row r="416" spans="2:12" ht="12.75">
      <c r="B416" s="26"/>
      <c r="C416" s="26"/>
      <c r="D416" s="26"/>
      <c r="E416" s="26"/>
      <c r="F416" s="26"/>
      <c r="G416" s="26"/>
      <c r="H416" s="26"/>
      <c r="I416" s="26"/>
      <c r="J416" s="26"/>
      <c r="K416" s="26"/>
      <c r="L416" s="26"/>
    </row>
    <row r="417" spans="2:12" ht="12.75">
      <c r="B417" s="26"/>
      <c r="C417" s="26"/>
      <c r="D417" s="26"/>
      <c r="E417" s="26"/>
      <c r="F417" s="26"/>
      <c r="G417" s="26"/>
      <c r="H417" s="26"/>
      <c r="I417" s="26"/>
      <c r="J417" s="26"/>
      <c r="K417" s="26"/>
      <c r="L417" s="26"/>
    </row>
    <row r="418" spans="2:12" ht="12.75">
      <c r="B418" s="26"/>
      <c r="C418" s="26"/>
      <c r="D418" s="26"/>
      <c r="E418" s="26"/>
      <c r="F418" s="26"/>
      <c r="G418" s="26"/>
      <c r="H418" s="26"/>
      <c r="I418" s="26"/>
      <c r="J418" s="26"/>
      <c r="K418" s="26"/>
      <c r="L418" s="26"/>
    </row>
    <row r="419" spans="2:12" ht="12.75">
      <c r="B419" s="26"/>
      <c r="C419" s="26"/>
      <c r="D419" s="26"/>
      <c r="E419" s="26"/>
      <c r="F419" s="26"/>
      <c r="G419" s="26"/>
      <c r="H419" s="26"/>
      <c r="I419" s="26"/>
      <c r="J419" s="26"/>
      <c r="K419" s="26"/>
      <c r="L419" s="26"/>
    </row>
    <row r="420" spans="2:12" ht="12.75">
      <c r="B420" s="26"/>
      <c r="C420" s="26"/>
      <c r="D420" s="26"/>
      <c r="E420" s="26"/>
      <c r="F420" s="26"/>
      <c r="G420" s="26"/>
      <c r="H420" s="26"/>
      <c r="I420" s="26"/>
      <c r="J420" s="26"/>
      <c r="K420" s="26"/>
      <c r="L420" s="26"/>
    </row>
    <row r="421" spans="2:12" ht="12.75">
      <c r="B421" s="26"/>
      <c r="C421" s="26"/>
      <c r="D421" s="26"/>
      <c r="E421" s="26"/>
      <c r="F421" s="26"/>
      <c r="G421" s="26"/>
      <c r="H421" s="26"/>
      <c r="I421" s="26"/>
      <c r="J421" s="26"/>
      <c r="K421" s="26"/>
      <c r="L421" s="26"/>
    </row>
    <row r="422" spans="2:12" ht="12.75">
      <c r="B422" s="26"/>
      <c r="C422" s="26"/>
      <c r="D422" s="26"/>
      <c r="E422" s="26"/>
      <c r="F422" s="26"/>
      <c r="G422" s="26"/>
      <c r="H422" s="26"/>
      <c r="I422" s="26"/>
      <c r="J422" s="26"/>
      <c r="K422" s="26"/>
      <c r="L422" s="26"/>
    </row>
    <row r="423" spans="2:12" ht="12.75">
      <c r="B423" s="26"/>
      <c r="C423" s="26"/>
      <c r="D423" s="26"/>
      <c r="E423" s="26"/>
      <c r="F423" s="26"/>
      <c r="G423" s="26"/>
      <c r="H423" s="26"/>
      <c r="I423" s="26"/>
      <c r="J423" s="26"/>
      <c r="K423" s="26"/>
      <c r="L423" s="26"/>
    </row>
    <row r="424" spans="2:12" ht="12.75">
      <c r="B424" s="26"/>
      <c r="C424" s="26"/>
      <c r="D424" s="26"/>
      <c r="E424" s="26"/>
      <c r="F424" s="26"/>
      <c r="G424" s="26"/>
      <c r="H424" s="26"/>
      <c r="I424" s="26"/>
      <c r="J424" s="26"/>
      <c r="K424" s="26"/>
      <c r="L424" s="26"/>
    </row>
    <row r="425" spans="2:12" ht="12.75">
      <c r="B425" s="26"/>
      <c r="C425" s="26"/>
      <c r="D425" s="26"/>
      <c r="E425" s="26"/>
      <c r="F425" s="26"/>
      <c r="G425" s="26"/>
      <c r="H425" s="26"/>
      <c r="I425" s="26"/>
      <c r="J425" s="26"/>
      <c r="K425" s="26"/>
      <c r="L425" s="26"/>
    </row>
    <row r="426" spans="2:12" ht="12.75">
      <c r="B426" s="26"/>
      <c r="C426" s="26"/>
      <c r="D426" s="26"/>
      <c r="E426" s="26"/>
      <c r="F426" s="26"/>
      <c r="G426" s="26"/>
      <c r="H426" s="26"/>
      <c r="I426" s="26"/>
      <c r="J426" s="26"/>
      <c r="K426" s="26"/>
      <c r="L426" s="26"/>
    </row>
    <row r="427" spans="2:12" ht="12.75">
      <c r="B427" s="26"/>
      <c r="C427" s="26"/>
      <c r="D427" s="26"/>
      <c r="E427" s="26"/>
      <c r="F427" s="26"/>
      <c r="G427" s="26"/>
      <c r="H427" s="26"/>
      <c r="I427" s="26"/>
      <c r="J427" s="26"/>
      <c r="K427" s="26"/>
      <c r="L427" s="26"/>
    </row>
    <row r="428" spans="2:12" ht="12.75">
      <c r="B428" s="26"/>
      <c r="C428" s="26"/>
      <c r="D428" s="26"/>
      <c r="E428" s="26"/>
      <c r="F428" s="26"/>
      <c r="G428" s="26"/>
      <c r="H428" s="26"/>
      <c r="I428" s="26"/>
      <c r="J428" s="26"/>
      <c r="K428" s="26"/>
      <c r="L428" s="26"/>
    </row>
    <row r="429" spans="2:12" ht="12.75">
      <c r="B429" s="26"/>
      <c r="C429" s="26"/>
      <c r="D429" s="26"/>
      <c r="E429" s="26"/>
      <c r="F429" s="26"/>
      <c r="G429" s="26"/>
      <c r="H429" s="26"/>
      <c r="I429" s="26"/>
      <c r="J429" s="26"/>
      <c r="K429" s="26"/>
      <c r="L429" s="26"/>
    </row>
    <row r="430" spans="2:12" ht="12.75">
      <c r="B430" s="26"/>
      <c r="C430" s="26"/>
      <c r="D430" s="26"/>
      <c r="E430" s="26"/>
      <c r="F430" s="26"/>
      <c r="G430" s="26"/>
      <c r="H430" s="26"/>
      <c r="I430" s="26"/>
      <c r="J430" s="26"/>
      <c r="K430" s="26"/>
      <c r="L430" s="26"/>
    </row>
    <row r="431" spans="2:12" ht="12.75">
      <c r="B431" s="26"/>
      <c r="C431" s="26"/>
      <c r="D431" s="26"/>
      <c r="E431" s="26"/>
      <c r="F431" s="26"/>
      <c r="G431" s="26"/>
      <c r="H431" s="26"/>
      <c r="I431" s="26"/>
      <c r="J431" s="26"/>
      <c r="K431" s="26"/>
      <c r="L431" s="26"/>
    </row>
    <row r="432" spans="2:12" ht="12.75">
      <c r="B432" s="26"/>
      <c r="C432" s="26"/>
      <c r="D432" s="26"/>
      <c r="E432" s="26"/>
      <c r="F432" s="26"/>
      <c r="G432" s="26"/>
      <c r="H432" s="26"/>
      <c r="I432" s="26"/>
      <c r="J432" s="26"/>
      <c r="K432" s="26"/>
      <c r="L432" s="26"/>
    </row>
    <row r="433" spans="2:12" ht="12.75">
      <c r="B433" s="26"/>
      <c r="C433" s="26"/>
      <c r="D433" s="26"/>
      <c r="E433" s="26"/>
      <c r="F433" s="26"/>
      <c r="G433" s="26"/>
      <c r="H433" s="26"/>
      <c r="I433" s="26"/>
      <c r="J433" s="26"/>
      <c r="K433" s="26"/>
      <c r="L433" s="26"/>
    </row>
    <row r="434" spans="2:12" ht="12.75">
      <c r="B434" s="26"/>
      <c r="C434" s="26"/>
      <c r="D434" s="26"/>
      <c r="E434" s="26"/>
      <c r="F434" s="26"/>
      <c r="G434" s="26"/>
      <c r="H434" s="26"/>
      <c r="I434" s="26"/>
      <c r="J434" s="26"/>
      <c r="K434" s="26"/>
      <c r="L434" s="26"/>
    </row>
    <row r="435" spans="2:12" ht="12.75">
      <c r="B435" s="26"/>
      <c r="C435" s="26"/>
      <c r="D435" s="26"/>
      <c r="E435" s="26"/>
      <c r="F435" s="26"/>
      <c r="G435" s="26"/>
      <c r="H435" s="26"/>
      <c r="I435" s="26"/>
      <c r="J435" s="26"/>
      <c r="K435" s="26"/>
      <c r="L435" s="26"/>
    </row>
    <row r="436" spans="2:12" ht="12.75">
      <c r="B436" s="26"/>
      <c r="C436" s="26"/>
      <c r="D436" s="26"/>
      <c r="E436" s="26"/>
      <c r="F436" s="26"/>
      <c r="G436" s="26"/>
      <c r="H436" s="26"/>
      <c r="I436" s="26"/>
      <c r="J436" s="26"/>
      <c r="K436" s="26"/>
      <c r="L436" s="26"/>
    </row>
    <row r="437" spans="2:12" ht="12.75">
      <c r="B437" s="26"/>
      <c r="C437" s="26"/>
      <c r="D437" s="26"/>
      <c r="E437" s="26"/>
      <c r="F437" s="26"/>
      <c r="G437" s="26"/>
      <c r="H437" s="26"/>
      <c r="I437" s="26"/>
      <c r="J437" s="26"/>
      <c r="K437" s="26"/>
      <c r="L437" s="26"/>
    </row>
    <row r="438" spans="2:12" ht="12.75">
      <c r="B438" s="26"/>
      <c r="C438" s="26"/>
      <c r="D438" s="26"/>
      <c r="E438" s="26"/>
      <c r="F438" s="26"/>
      <c r="G438" s="26"/>
      <c r="H438" s="26"/>
      <c r="I438" s="26"/>
      <c r="J438" s="26"/>
      <c r="K438" s="26"/>
      <c r="L438" s="26"/>
    </row>
    <row r="439" spans="2:12" ht="12.75">
      <c r="B439" s="26"/>
      <c r="C439" s="26"/>
      <c r="D439" s="26"/>
      <c r="E439" s="26"/>
      <c r="F439" s="26"/>
      <c r="G439" s="26"/>
      <c r="H439" s="26"/>
      <c r="I439" s="26"/>
      <c r="J439" s="26"/>
      <c r="K439" s="26"/>
      <c r="L439" s="26"/>
    </row>
    <row r="440" spans="2:12" ht="12.75">
      <c r="B440" s="26"/>
      <c r="C440" s="26"/>
      <c r="D440" s="26"/>
      <c r="E440" s="26"/>
      <c r="F440" s="26"/>
      <c r="G440" s="26"/>
      <c r="H440" s="26"/>
      <c r="I440" s="26"/>
      <c r="J440" s="26"/>
      <c r="K440" s="26"/>
      <c r="L440" s="26"/>
    </row>
    <row r="441" spans="2:12" ht="12.75">
      <c r="B441" s="26"/>
      <c r="C441" s="26"/>
      <c r="D441" s="26"/>
      <c r="E441" s="26"/>
      <c r="F441" s="26"/>
      <c r="G441" s="26"/>
      <c r="H441" s="26"/>
      <c r="I441" s="26"/>
      <c r="J441" s="26"/>
      <c r="K441" s="26"/>
      <c r="L441" s="26"/>
    </row>
    <row r="442" spans="2:12" ht="12.75">
      <c r="B442" s="26"/>
      <c r="C442" s="26"/>
      <c r="D442" s="26"/>
      <c r="E442" s="26"/>
      <c r="F442" s="26"/>
      <c r="G442" s="26"/>
      <c r="H442" s="26"/>
      <c r="I442" s="26"/>
      <c r="J442" s="26"/>
      <c r="K442" s="26"/>
      <c r="L442" s="26"/>
    </row>
    <row r="443" spans="2:12" ht="12.75">
      <c r="B443" s="26"/>
      <c r="C443" s="26"/>
      <c r="D443" s="26"/>
      <c r="E443" s="26"/>
      <c r="F443" s="26"/>
      <c r="G443" s="26"/>
      <c r="H443" s="26"/>
      <c r="I443" s="26"/>
      <c r="J443" s="26"/>
      <c r="K443" s="26"/>
      <c r="L443" s="26"/>
    </row>
    <row r="444" spans="2:12" ht="12.75">
      <c r="B444" s="26"/>
      <c r="C444" s="26"/>
      <c r="D444" s="26"/>
      <c r="E444" s="26"/>
      <c r="F444" s="26"/>
      <c r="G444" s="26"/>
      <c r="H444" s="26"/>
      <c r="I444" s="26"/>
      <c r="J444" s="26"/>
      <c r="K444" s="26"/>
      <c r="L444" s="26"/>
    </row>
    <row r="445" spans="2:12" ht="12.75">
      <c r="B445" s="26"/>
      <c r="C445" s="26"/>
      <c r="D445" s="26"/>
      <c r="E445" s="26"/>
      <c r="F445" s="26"/>
      <c r="G445" s="26"/>
      <c r="H445" s="26"/>
      <c r="I445" s="26"/>
      <c r="J445" s="26"/>
      <c r="K445" s="26"/>
      <c r="L445" s="26"/>
    </row>
    <row r="446" spans="2:12" ht="12.75">
      <c r="B446" s="26"/>
      <c r="C446" s="26"/>
      <c r="D446" s="26"/>
      <c r="E446" s="26"/>
      <c r="F446" s="26"/>
      <c r="G446" s="26"/>
      <c r="H446" s="26"/>
      <c r="I446" s="26"/>
      <c r="J446" s="26"/>
      <c r="K446" s="26"/>
      <c r="L446" s="26"/>
    </row>
    <row r="447" spans="2:12" ht="12.75">
      <c r="B447" s="26"/>
      <c r="C447" s="26"/>
      <c r="D447" s="26"/>
      <c r="E447" s="26"/>
      <c r="F447" s="26"/>
      <c r="G447" s="26"/>
      <c r="H447" s="26"/>
      <c r="I447" s="26"/>
      <c r="J447" s="26"/>
      <c r="K447" s="26"/>
      <c r="L447" s="26"/>
    </row>
    <row r="448" spans="2:12" ht="12.75">
      <c r="B448" s="26"/>
      <c r="C448" s="26"/>
      <c r="D448" s="26"/>
      <c r="E448" s="26"/>
      <c r="F448" s="26"/>
      <c r="G448" s="26"/>
      <c r="H448" s="26"/>
      <c r="I448" s="26"/>
      <c r="J448" s="26"/>
      <c r="K448" s="26"/>
      <c r="L448" s="26"/>
    </row>
    <row r="449" spans="2:12" ht="12.75">
      <c r="B449" s="26"/>
      <c r="C449" s="26"/>
      <c r="D449" s="26"/>
      <c r="E449" s="26"/>
      <c r="F449" s="26"/>
      <c r="G449" s="26"/>
      <c r="H449" s="26"/>
      <c r="I449" s="26"/>
      <c r="J449" s="26"/>
      <c r="K449" s="26"/>
      <c r="L449" s="26"/>
    </row>
    <row r="450" spans="2:12" ht="12.75">
      <c r="B450" s="26"/>
      <c r="C450" s="26"/>
      <c r="D450" s="26"/>
      <c r="E450" s="26"/>
      <c r="F450" s="26"/>
      <c r="G450" s="26"/>
      <c r="H450" s="26"/>
      <c r="I450" s="26"/>
      <c r="J450" s="26"/>
      <c r="K450" s="26"/>
      <c r="L450" s="26"/>
    </row>
    <row r="451" spans="2:12" ht="12.75">
      <c r="B451" s="26"/>
      <c r="C451" s="26"/>
      <c r="D451" s="26"/>
      <c r="E451" s="26"/>
      <c r="F451" s="26"/>
      <c r="G451" s="26"/>
      <c r="H451" s="26"/>
      <c r="I451" s="26"/>
      <c r="J451" s="26"/>
      <c r="K451" s="26"/>
      <c r="L451" s="26"/>
    </row>
    <row r="452" spans="2:12" ht="12.75">
      <c r="B452" s="26"/>
      <c r="C452" s="26"/>
      <c r="D452" s="26"/>
      <c r="E452" s="26"/>
      <c r="F452" s="26"/>
      <c r="G452" s="26"/>
      <c r="H452" s="26"/>
      <c r="I452" s="26"/>
      <c r="J452" s="26"/>
      <c r="K452" s="26"/>
      <c r="L452" s="26"/>
    </row>
    <row r="453" spans="2:12" ht="12.75">
      <c r="B453" s="26"/>
      <c r="C453" s="26"/>
      <c r="D453" s="26"/>
      <c r="E453" s="26"/>
      <c r="F453" s="26"/>
      <c r="G453" s="26"/>
      <c r="H453" s="26"/>
      <c r="I453" s="26"/>
      <c r="J453" s="26"/>
      <c r="K453" s="26"/>
      <c r="L453" s="26"/>
    </row>
    <row r="454" spans="2:12" ht="12.75">
      <c r="B454" s="26"/>
      <c r="C454" s="26"/>
      <c r="D454" s="26"/>
      <c r="E454" s="26"/>
      <c r="F454" s="26"/>
      <c r="G454" s="26"/>
      <c r="H454" s="26"/>
      <c r="I454" s="26"/>
      <c r="J454" s="26"/>
      <c r="K454" s="26"/>
      <c r="L454" s="26"/>
    </row>
    <row r="455" spans="2:12" ht="12.75">
      <c r="B455" s="26"/>
      <c r="C455" s="26"/>
      <c r="D455" s="26"/>
      <c r="E455" s="26"/>
      <c r="F455" s="26"/>
      <c r="G455" s="26"/>
      <c r="H455" s="26"/>
      <c r="I455" s="26"/>
      <c r="J455" s="26"/>
      <c r="K455" s="26"/>
      <c r="L455" s="26"/>
    </row>
    <row r="456" spans="2:12" ht="12.75">
      <c r="B456" s="26"/>
      <c r="C456" s="26"/>
      <c r="D456" s="26"/>
      <c r="E456" s="26"/>
      <c r="F456" s="26"/>
      <c r="G456" s="26"/>
      <c r="H456" s="26"/>
      <c r="I456" s="26"/>
      <c r="J456" s="26"/>
      <c r="K456" s="26"/>
      <c r="L456" s="26"/>
    </row>
    <row r="457" spans="2:12" ht="12.75">
      <c r="B457" s="26"/>
      <c r="C457" s="26"/>
      <c r="D457" s="26"/>
      <c r="E457" s="26"/>
      <c r="F457" s="26"/>
      <c r="G457" s="26"/>
      <c r="H457" s="26"/>
      <c r="I457" s="26"/>
      <c r="J457" s="26"/>
      <c r="K457" s="26"/>
      <c r="L457" s="26"/>
    </row>
    <row r="458" spans="2:12" ht="12.75">
      <c r="B458" s="26"/>
      <c r="C458" s="26"/>
      <c r="D458" s="26"/>
      <c r="E458" s="26"/>
      <c r="F458" s="26"/>
      <c r="G458" s="26"/>
      <c r="H458" s="26"/>
      <c r="I458" s="26"/>
      <c r="J458" s="26"/>
      <c r="K458" s="26"/>
      <c r="L458" s="26"/>
    </row>
    <row r="459" spans="2:12" ht="12.75">
      <c r="B459" s="26"/>
      <c r="C459" s="26"/>
      <c r="D459" s="26"/>
      <c r="E459" s="26"/>
      <c r="F459" s="26"/>
      <c r="G459" s="26"/>
      <c r="H459" s="26"/>
      <c r="I459" s="26"/>
      <c r="J459" s="26"/>
      <c r="K459" s="26"/>
      <c r="L459" s="26"/>
    </row>
    <row r="460" spans="2:12" ht="12.75">
      <c r="B460" s="26"/>
      <c r="C460" s="26"/>
      <c r="D460" s="26"/>
      <c r="E460" s="26"/>
      <c r="F460" s="26"/>
      <c r="G460" s="26"/>
      <c r="H460" s="26"/>
      <c r="I460" s="26"/>
      <c r="J460" s="26"/>
      <c r="K460" s="26"/>
      <c r="L460" s="26"/>
    </row>
    <row r="461" spans="2:12" ht="12.75">
      <c r="B461" s="26"/>
      <c r="C461" s="26"/>
      <c r="D461" s="26"/>
      <c r="E461" s="26"/>
      <c r="F461" s="26"/>
      <c r="G461" s="26"/>
      <c r="H461" s="26"/>
      <c r="I461" s="26"/>
      <c r="J461" s="26"/>
      <c r="K461" s="26"/>
      <c r="L461" s="26"/>
    </row>
    <row r="462" spans="2:12" ht="12.75">
      <c r="B462" s="26"/>
      <c r="C462" s="26"/>
      <c r="D462" s="26"/>
      <c r="E462" s="26"/>
      <c r="F462" s="26"/>
      <c r="G462" s="26"/>
      <c r="H462" s="26"/>
      <c r="I462" s="26"/>
      <c r="J462" s="26"/>
      <c r="K462" s="26"/>
      <c r="L462" s="26"/>
    </row>
    <row r="463" spans="2:12" ht="12.75">
      <c r="B463" s="26"/>
      <c r="C463" s="26"/>
      <c r="D463" s="26"/>
      <c r="E463" s="26"/>
      <c r="F463" s="26"/>
      <c r="G463" s="26"/>
      <c r="H463" s="26"/>
      <c r="I463" s="26"/>
      <c r="J463" s="26"/>
      <c r="K463" s="26"/>
      <c r="L463" s="26"/>
    </row>
    <row r="464" spans="2:12" ht="12.75">
      <c r="B464" s="26"/>
      <c r="C464" s="26"/>
      <c r="D464" s="26"/>
      <c r="E464" s="26"/>
      <c r="F464" s="26"/>
      <c r="G464" s="26"/>
      <c r="H464" s="26"/>
      <c r="I464" s="26"/>
      <c r="J464" s="26"/>
      <c r="K464" s="26"/>
      <c r="L464" s="26"/>
    </row>
    <row r="465" spans="2:12" ht="12.75">
      <c r="B465" s="26"/>
      <c r="C465" s="26"/>
      <c r="D465" s="26"/>
      <c r="E465" s="26"/>
      <c r="F465" s="26"/>
      <c r="G465" s="26"/>
      <c r="H465" s="26"/>
      <c r="I465" s="26"/>
      <c r="J465" s="26"/>
      <c r="K465" s="26"/>
      <c r="L465" s="26"/>
    </row>
    <row r="466" spans="2:12" ht="12.75">
      <c r="B466" s="26"/>
      <c r="C466" s="26"/>
      <c r="D466" s="26"/>
      <c r="E466" s="26"/>
      <c r="F466" s="26"/>
      <c r="G466" s="26"/>
      <c r="H466" s="26"/>
      <c r="I466" s="26"/>
      <c r="J466" s="26"/>
      <c r="K466" s="26"/>
      <c r="L466" s="26"/>
    </row>
    <row r="467" spans="2:12" ht="12.75">
      <c r="B467" s="26"/>
      <c r="C467" s="26"/>
      <c r="D467" s="26"/>
      <c r="E467" s="26"/>
      <c r="F467" s="26"/>
      <c r="G467" s="26"/>
      <c r="H467" s="26"/>
      <c r="I467" s="26"/>
      <c r="J467" s="26"/>
      <c r="K467" s="26"/>
      <c r="L467" s="26"/>
    </row>
    <row r="468" spans="2:12" ht="12.75">
      <c r="B468" s="26"/>
      <c r="C468" s="26"/>
      <c r="D468" s="26"/>
      <c r="E468" s="26"/>
      <c r="F468" s="26"/>
      <c r="G468" s="26"/>
      <c r="H468" s="26"/>
      <c r="I468" s="26"/>
      <c r="J468" s="26"/>
      <c r="K468" s="26"/>
      <c r="L468" s="26"/>
    </row>
    <row r="469" spans="2:12" ht="12.75">
      <c r="B469" s="26"/>
      <c r="C469" s="26"/>
      <c r="D469" s="26"/>
      <c r="E469" s="26"/>
      <c r="F469" s="26"/>
      <c r="G469" s="26"/>
      <c r="H469" s="26"/>
      <c r="I469" s="26"/>
      <c r="J469" s="26"/>
      <c r="K469" s="26"/>
      <c r="L469" s="26"/>
    </row>
    <row r="470" spans="2:12" ht="12.75">
      <c r="B470" s="26"/>
      <c r="C470" s="26"/>
      <c r="D470" s="26"/>
      <c r="E470" s="26"/>
      <c r="F470" s="26"/>
      <c r="G470" s="26"/>
      <c r="H470" s="26"/>
      <c r="I470" s="26"/>
      <c r="J470" s="26"/>
      <c r="K470" s="26"/>
      <c r="L470" s="26"/>
    </row>
    <row r="471" spans="2:12" ht="12.75">
      <c r="B471" s="26"/>
      <c r="C471" s="26"/>
      <c r="D471" s="26"/>
      <c r="E471" s="26"/>
      <c r="F471" s="26"/>
      <c r="G471" s="26"/>
      <c r="H471" s="26"/>
      <c r="I471" s="26"/>
      <c r="J471" s="26"/>
      <c r="K471" s="26"/>
      <c r="L471" s="26"/>
    </row>
    <row r="472" spans="2:12" ht="12.75">
      <c r="B472" s="26"/>
      <c r="C472" s="26"/>
      <c r="D472" s="26"/>
      <c r="E472" s="26"/>
      <c r="F472" s="26"/>
      <c r="G472" s="26"/>
      <c r="H472" s="26"/>
      <c r="I472" s="26"/>
      <c r="J472" s="26"/>
      <c r="K472" s="26"/>
      <c r="L472" s="26"/>
    </row>
    <row r="473" spans="2:12" ht="12.75">
      <c r="B473" s="26"/>
      <c r="C473" s="26"/>
      <c r="D473" s="26"/>
      <c r="E473" s="26"/>
      <c r="F473" s="26"/>
      <c r="G473" s="26"/>
      <c r="H473" s="26"/>
      <c r="I473" s="26"/>
      <c r="J473" s="26"/>
      <c r="K473" s="26"/>
      <c r="L473" s="26"/>
    </row>
    <row r="474" spans="2:12" ht="12.75">
      <c r="B474" s="26"/>
      <c r="C474" s="26"/>
      <c r="D474" s="26"/>
      <c r="E474" s="26"/>
      <c r="F474" s="26"/>
      <c r="G474" s="26"/>
      <c r="H474" s="26"/>
      <c r="I474" s="26"/>
      <c r="J474" s="26"/>
      <c r="K474" s="26"/>
      <c r="L474" s="26"/>
    </row>
    <row r="475" spans="2:12" ht="12.75">
      <c r="B475" s="26"/>
      <c r="C475" s="26"/>
      <c r="D475" s="26"/>
      <c r="E475" s="26"/>
      <c r="F475" s="26"/>
      <c r="G475" s="26"/>
      <c r="H475" s="26"/>
      <c r="I475" s="26"/>
      <c r="J475" s="26"/>
      <c r="K475" s="26"/>
      <c r="L475" s="26"/>
    </row>
    <row r="476" spans="2:12" ht="12.75">
      <c r="B476" s="26"/>
      <c r="C476" s="26"/>
      <c r="D476" s="26"/>
      <c r="E476" s="26"/>
      <c r="F476" s="26"/>
      <c r="G476" s="26"/>
      <c r="H476" s="26"/>
      <c r="I476" s="26"/>
      <c r="J476" s="26"/>
      <c r="K476" s="26"/>
      <c r="L476" s="26"/>
    </row>
    <row r="477" spans="2:12" ht="12.75">
      <c r="B477" s="26"/>
      <c r="C477" s="26"/>
      <c r="D477" s="26"/>
      <c r="E477" s="26"/>
      <c r="F477" s="26"/>
      <c r="G477" s="26"/>
      <c r="H477" s="26"/>
      <c r="I477" s="26"/>
      <c r="J477" s="26"/>
      <c r="K477" s="26"/>
      <c r="L477" s="26"/>
    </row>
    <row r="478" spans="2:12" ht="12.75">
      <c r="B478" s="26"/>
      <c r="C478" s="26"/>
      <c r="D478" s="26"/>
      <c r="E478" s="26"/>
      <c r="F478" s="26"/>
      <c r="G478" s="26"/>
      <c r="H478" s="26"/>
      <c r="I478" s="26"/>
      <c r="J478" s="26"/>
      <c r="K478" s="26"/>
      <c r="L478" s="26"/>
    </row>
    <row r="479" spans="2:12" ht="12.75">
      <c r="B479" s="26"/>
      <c r="C479" s="26"/>
      <c r="D479" s="26"/>
      <c r="E479" s="26"/>
      <c r="F479" s="26"/>
      <c r="G479" s="26"/>
      <c r="H479" s="26"/>
      <c r="I479" s="26"/>
      <c r="J479" s="26"/>
      <c r="K479" s="26"/>
      <c r="L479" s="26"/>
    </row>
    <row r="480" spans="2:12" ht="12.75">
      <c r="B480" s="26"/>
      <c r="C480" s="26"/>
      <c r="D480" s="26"/>
      <c r="E480" s="26"/>
      <c r="F480" s="26"/>
      <c r="G480" s="26"/>
      <c r="H480" s="26"/>
      <c r="I480" s="26"/>
      <c r="J480" s="26"/>
      <c r="K480" s="26"/>
      <c r="L480" s="26"/>
    </row>
    <row r="481" spans="2:12" ht="12.75">
      <c r="B481" s="26"/>
      <c r="C481" s="26"/>
      <c r="D481" s="26"/>
      <c r="E481" s="26"/>
      <c r="F481" s="26"/>
      <c r="G481" s="26"/>
      <c r="H481" s="26"/>
      <c r="I481" s="26"/>
      <c r="J481" s="26"/>
      <c r="K481" s="26"/>
      <c r="L481" s="26"/>
    </row>
    <row r="482" spans="2:12" ht="12.75">
      <c r="B482" s="26"/>
      <c r="C482" s="26"/>
      <c r="D482" s="26"/>
      <c r="E482" s="26"/>
      <c r="F482" s="26"/>
      <c r="G482" s="26"/>
      <c r="H482" s="26"/>
      <c r="I482" s="26"/>
      <c r="J482" s="26"/>
      <c r="K482" s="26"/>
      <c r="L482" s="26"/>
    </row>
    <row r="483" spans="2:12" ht="12.75">
      <c r="B483" s="26"/>
      <c r="C483" s="26"/>
      <c r="D483" s="26"/>
      <c r="E483" s="26"/>
      <c r="F483" s="26"/>
      <c r="G483" s="26"/>
      <c r="H483" s="26"/>
      <c r="I483" s="26"/>
      <c r="J483" s="26"/>
      <c r="K483" s="26"/>
      <c r="L483" s="26"/>
    </row>
    <row r="484" spans="2:12" ht="12.75">
      <c r="B484" s="26"/>
      <c r="C484" s="26"/>
      <c r="D484" s="26"/>
      <c r="E484" s="26"/>
      <c r="F484" s="26"/>
      <c r="G484" s="26"/>
      <c r="H484" s="26"/>
      <c r="I484" s="26"/>
      <c r="J484" s="26"/>
      <c r="K484" s="26"/>
      <c r="L484" s="26"/>
    </row>
    <row r="485" spans="2:12" ht="12.75">
      <c r="B485" s="26"/>
      <c r="C485" s="26"/>
      <c r="D485" s="26"/>
      <c r="E485" s="26"/>
      <c r="F485" s="26"/>
      <c r="G485" s="26"/>
      <c r="H485" s="26"/>
      <c r="I485" s="26"/>
      <c r="J485" s="26"/>
      <c r="K485" s="26"/>
      <c r="L485" s="26"/>
    </row>
    <row r="486" spans="2:12" ht="12.75">
      <c r="B486" s="26"/>
      <c r="C486" s="26"/>
      <c r="D486" s="26"/>
      <c r="E486" s="26"/>
      <c r="F486" s="26"/>
      <c r="G486" s="26"/>
      <c r="H486" s="26"/>
      <c r="I486" s="26"/>
      <c r="J486" s="26"/>
      <c r="K486" s="26"/>
      <c r="L486" s="26"/>
    </row>
    <row r="487" spans="2:12" ht="12.75">
      <c r="B487" s="26"/>
      <c r="C487" s="26"/>
      <c r="D487" s="26"/>
      <c r="E487" s="26"/>
      <c r="F487" s="26"/>
      <c r="G487" s="26"/>
      <c r="H487" s="26"/>
      <c r="I487" s="26"/>
      <c r="J487" s="26"/>
      <c r="K487" s="26"/>
      <c r="L487" s="26"/>
    </row>
    <row r="488" spans="2:12" ht="12.75">
      <c r="B488" s="26"/>
      <c r="C488" s="26"/>
      <c r="D488" s="26"/>
      <c r="E488" s="26"/>
      <c r="F488" s="26"/>
      <c r="G488" s="26"/>
      <c r="H488" s="26"/>
      <c r="I488" s="26"/>
      <c r="J488" s="26"/>
      <c r="K488" s="26"/>
      <c r="L488" s="26"/>
    </row>
    <row r="489" spans="2:12" ht="12.75">
      <c r="B489" s="26"/>
      <c r="C489" s="26"/>
      <c r="D489" s="26"/>
      <c r="E489" s="26"/>
      <c r="F489" s="26"/>
      <c r="G489" s="26"/>
      <c r="H489" s="26"/>
      <c r="I489" s="26"/>
      <c r="J489" s="26"/>
      <c r="K489" s="26"/>
      <c r="L489" s="26"/>
    </row>
    <row r="490" spans="2:12" ht="12.75">
      <c r="B490" s="26"/>
      <c r="C490" s="26"/>
      <c r="D490" s="26"/>
      <c r="E490" s="26"/>
      <c r="F490" s="26"/>
      <c r="G490" s="26"/>
      <c r="H490" s="26"/>
      <c r="I490" s="26"/>
      <c r="J490" s="26"/>
      <c r="K490" s="26"/>
      <c r="L490" s="26"/>
    </row>
    <row r="491" spans="2:12" ht="12.75">
      <c r="B491" s="26"/>
      <c r="C491" s="26"/>
      <c r="D491" s="26"/>
      <c r="E491" s="26"/>
      <c r="F491" s="26"/>
      <c r="G491" s="26"/>
      <c r="H491" s="26"/>
      <c r="I491" s="26"/>
      <c r="J491" s="26"/>
      <c r="K491" s="26"/>
      <c r="L491" s="26"/>
    </row>
    <row r="492" spans="2:12" ht="12.75">
      <c r="B492" s="26"/>
      <c r="C492" s="26"/>
      <c r="D492" s="26"/>
      <c r="E492" s="26"/>
      <c r="F492" s="26"/>
      <c r="G492" s="26"/>
      <c r="H492" s="26"/>
      <c r="I492" s="26"/>
      <c r="J492" s="26"/>
      <c r="K492" s="26"/>
      <c r="L492" s="26"/>
    </row>
    <row r="493" spans="2:12" ht="12.75">
      <c r="B493" s="26"/>
      <c r="C493" s="26"/>
      <c r="D493" s="26"/>
      <c r="E493" s="26"/>
      <c r="F493" s="26"/>
      <c r="G493" s="26"/>
      <c r="H493" s="26"/>
      <c r="I493" s="26"/>
      <c r="J493" s="26"/>
      <c r="K493" s="26"/>
      <c r="L493" s="26"/>
    </row>
    <row r="494" spans="2:12" ht="12.75">
      <c r="B494" s="26"/>
      <c r="C494" s="26"/>
      <c r="D494" s="26"/>
      <c r="E494" s="26"/>
      <c r="F494" s="26"/>
      <c r="G494" s="26"/>
      <c r="H494" s="26"/>
      <c r="I494" s="26"/>
      <c r="J494" s="26"/>
      <c r="K494" s="26"/>
      <c r="L494" s="26"/>
    </row>
    <row r="495" spans="2:12" ht="12.75">
      <c r="B495" s="26"/>
      <c r="C495" s="26"/>
      <c r="D495" s="26"/>
      <c r="E495" s="26"/>
      <c r="F495" s="26"/>
      <c r="G495" s="26"/>
      <c r="H495" s="26"/>
      <c r="I495" s="26"/>
      <c r="J495" s="26"/>
      <c r="K495" s="26"/>
      <c r="L495" s="26"/>
    </row>
    <row r="496" spans="2:12" ht="12.75">
      <c r="B496" s="26"/>
      <c r="C496" s="26"/>
      <c r="D496" s="26"/>
      <c r="E496" s="26"/>
      <c r="F496" s="26"/>
      <c r="G496" s="26"/>
      <c r="H496" s="26"/>
      <c r="I496" s="26"/>
      <c r="J496" s="26"/>
      <c r="K496" s="26"/>
      <c r="L496" s="26"/>
    </row>
    <row r="497" spans="2:12" ht="12.75">
      <c r="B497" s="26"/>
      <c r="C497" s="26"/>
      <c r="D497" s="26"/>
      <c r="E497" s="26"/>
      <c r="F497" s="26"/>
      <c r="G497" s="26"/>
      <c r="H497" s="26"/>
      <c r="I497" s="26"/>
      <c r="J497" s="26"/>
      <c r="K497" s="26"/>
      <c r="L497" s="26"/>
    </row>
    <row r="498" spans="2:12" ht="12.75">
      <c r="B498" s="26"/>
      <c r="C498" s="26"/>
      <c r="D498" s="26"/>
      <c r="E498" s="26"/>
      <c r="F498" s="26"/>
      <c r="G498" s="26"/>
      <c r="H498" s="26"/>
      <c r="I498" s="26"/>
      <c r="J498" s="26"/>
      <c r="K498" s="26"/>
      <c r="L498" s="26"/>
    </row>
    <row r="499" spans="2:12" ht="12.75">
      <c r="B499" s="26"/>
      <c r="C499" s="26"/>
      <c r="D499" s="26"/>
      <c r="E499" s="26"/>
      <c r="F499" s="26"/>
      <c r="G499" s="26"/>
      <c r="H499" s="26"/>
      <c r="I499" s="26"/>
      <c r="J499" s="26"/>
      <c r="K499" s="26"/>
      <c r="L499" s="26"/>
    </row>
    <row r="500" spans="2:12" ht="12.75">
      <c r="B500" s="26"/>
      <c r="C500" s="26"/>
      <c r="D500" s="26"/>
      <c r="E500" s="26"/>
      <c r="F500" s="26"/>
      <c r="G500" s="26"/>
      <c r="H500" s="26"/>
      <c r="I500" s="26"/>
      <c r="J500" s="26"/>
      <c r="K500" s="26"/>
      <c r="L500" s="26"/>
    </row>
    <row r="501" spans="2:12" ht="12.75">
      <c r="B501" s="26"/>
      <c r="C501" s="26"/>
      <c r="D501" s="26"/>
      <c r="E501" s="26"/>
      <c r="F501" s="26"/>
      <c r="G501" s="26"/>
      <c r="H501" s="26"/>
      <c r="I501" s="26"/>
      <c r="J501" s="26"/>
      <c r="K501" s="26"/>
      <c r="L501" s="26"/>
    </row>
    <row r="502" spans="2:12" ht="12.75">
      <c r="B502" s="26"/>
      <c r="C502" s="26"/>
      <c r="D502" s="26"/>
      <c r="E502" s="26"/>
      <c r="F502" s="26"/>
      <c r="G502" s="26"/>
      <c r="H502" s="26"/>
      <c r="I502" s="26"/>
      <c r="J502" s="26"/>
      <c r="K502" s="26"/>
      <c r="L502" s="26"/>
    </row>
    <row r="503" spans="2:12" ht="12.75">
      <c r="B503" s="26"/>
      <c r="C503" s="26"/>
      <c r="D503" s="26"/>
      <c r="E503" s="26"/>
      <c r="F503" s="26"/>
      <c r="G503" s="26"/>
      <c r="H503" s="26"/>
      <c r="I503" s="26"/>
      <c r="J503" s="26"/>
      <c r="K503" s="26"/>
      <c r="L503" s="26"/>
    </row>
    <row r="504" spans="2:12" ht="12.75">
      <c r="B504" s="26"/>
      <c r="C504" s="26"/>
      <c r="D504" s="26"/>
      <c r="E504" s="26"/>
      <c r="F504" s="26"/>
      <c r="G504" s="26"/>
      <c r="H504" s="26"/>
      <c r="I504" s="26"/>
      <c r="J504" s="26"/>
      <c r="K504" s="26"/>
      <c r="L504" s="26"/>
    </row>
    <row r="505" spans="2:12" ht="12.75">
      <c r="B505" s="26"/>
      <c r="C505" s="26"/>
      <c r="D505" s="26"/>
      <c r="E505" s="26"/>
      <c r="F505" s="26"/>
      <c r="G505" s="26"/>
      <c r="H505" s="26"/>
      <c r="I505" s="26"/>
      <c r="J505" s="26"/>
      <c r="K505" s="26"/>
      <c r="L505" s="26"/>
    </row>
    <row r="506" spans="2:12" ht="12.75">
      <c r="B506" s="26"/>
      <c r="C506" s="26"/>
      <c r="D506" s="26"/>
      <c r="E506" s="26"/>
      <c r="F506" s="26"/>
      <c r="G506" s="26"/>
      <c r="H506" s="26"/>
      <c r="I506" s="26"/>
      <c r="J506" s="26"/>
      <c r="K506" s="26"/>
      <c r="L506" s="26"/>
    </row>
    <row r="507" spans="2:12" ht="12.75">
      <c r="B507" s="26"/>
      <c r="C507" s="26"/>
      <c r="D507" s="26"/>
      <c r="E507" s="26"/>
      <c r="F507" s="26"/>
      <c r="G507" s="26"/>
      <c r="H507" s="26"/>
      <c r="I507" s="26"/>
      <c r="J507" s="26"/>
      <c r="K507" s="26"/>
      <c r="L507" s="26"/>
    </row>
    <row r="508" spans="2:12" ht="12.75">
      <c r="B508" s="26"/>
      <c r="C508" s="26"/>
      <c r="D508" s="26"/>
      <c r="E508" s="26"/>
      <c r="F508" s="26"/>
      <c r="G508" s="26"/>
      <c r="H508" s="26"/>
      <c r="I508" s="26"/>
      <c r="J508" s="26"/>
      <c r="K508" s="26"/>
      <c r="L508" s="26"/>
    </row>
    <row r="509" spans="2:12" ht="12.75">
      <c r="B509" s="26"/>
      <c r="C509" s="26"/>
      <c r="D509" s="26"/>
      <c r="E509" s="26"/>
      <c r="F509" s="26"/>
      <c r="G509" s="26"/>
      <c r="H509" s="26"/>
      <c r="I509" s="26"/>
      <c r="J509" s="26"/>
      <c r="K509" s="26"/>
      <c r="L509" s="26"/>
    </row>
    <row r="510" spans="2:12" ht="12.75">
      <c r="B510" s="26"/>
      <c r="C510" s="26"/>
      <c r="D510" s="26"/>
      <c r="E510" s="26"/>
      <c r="F510" s="26"/>
      <c r="G510" s="26"/>
      <c r="H510" s="26"/>
      <c r="I510" s="26"/>
      <c r="J510" s="26"/>
      <c r="K510" s="26"/>
      <c r="L510" s="26"/>
    </row>
    <row r="511" spans="2:12" ht="12.75">
      <c r="B511" s="26"/>
      <c r="C511" s="26"/>
      <c r="D511" s="26"/>
      <c r="E511" s="26"/>
      <c r="F511" s="26"/>
      <c r="G511" s="26"/>
      <c r="H511" s="26"/>
      <c r="I511" s="26"/>
      <c r="J511" s="26"/>
      <c r="K511" s="26"/>
      <c r="L511" s="26"/>
    </row>
    <row r="512" spans="2:12" ht="12.75">
      <c r="B512" s="26"/>
      <c r="C512" s="26"/>
      <c r="D512" s="26"/>
      <c r="E512" s="26"/>
      <c r="F512" s="26"/>
      <c r="G512" s="26"/>
      <c r="H512" s="26"/>
      <c r="I512" s="26"/>
      <c r="J512" s="26"/>
      <c r="K512" s="26"/>
      <c r="L512" s="26"/>
    </row>
    <row r="513" spans="2:12" ht="12.75">
      <c r="B513" s="26"/>
      <c r="C513" s="26"/>
      <c r="D513" s="26"/>
      <c r="E513" s="26"/>
      <c r="F513" s="26"/>
      <c r="G513" s="26"/>
      <c r="H513" s="26"/>
      <c r="I513" s="26"/>
      <c r="J513" s="26"/>
      <c r="K513" s="26"/>
      <c r="L513" s="26"/>
    </row>
    <row r="514" spans="2:12" ht="12.75">
      <c r="B514" s="26"/>
      <c r="C514" s="26"/>
      <c r="D514" s="26"/>
      <c r="E514" s="26"/>
      <c r="F514" s="26"/>
      <c r="G514" s="26"/>
      <c r="H514" s="26"/>
      <c r="I514" s="26"/>
      <c r="J514" s="26"/>
      <c r="K514" s="26"/>
      <c r="L514" s="26"/>
    </row>
    <row r="515" spans="2:12" ht="12.75">
      <c r="B515" s="26"/>
      <c r="C515" s="26"/>
      <c r="D515" s="26"/>
      <c r="E515" s="26"/>
      <c r="F515" s="26"/>
      <c r="G515" s="26"/>
      <c r="H515" s="26"/>
      <c r="I515" s="26"/>
      <c r="J515" s="26"/>
      <c r="K515" s="26"/>
      <c r="L515" s="26"/>
    </row>
    <row r="516" spans="2:12" ht="12.75">
      <c r="B516" s="26"/>
      <c r="C516" s="26"/>
      <c r="D516" s="26"/>
      <c r="E516" s="26"/>
      <c r="F516" s="26"/>
      <c r="G516" s="26"/>
      <c r="H516" s="26"/>
      <c r="I516" s="26"/>
      <c r="J516" s="26"/>
      <c r="K516" s="26"/>
      <c r="L516" s="26"/>
    </row>
  </sheetData>
  <sheetProtection password="CCC9" sheet="1"/>
  <mergeCells count="55">
    <mergeCell ref="B192:D198"/>
    <mergeCell ref="F192:H198"/>
    <mergeCell ref="J192:L198"/>
    <mergeCell ref="B159:D165"/>
    <mergeCell ref="F159:H165"/>
    <mergeCell ref="J159:L165"/>
    <mergeCell ref="F171:H177"/>
    <mergeCell ref="J171:L177"/>
    <mergeCell ref="B1:L1"/>
    <mergeCell ref="B180:D180"/>
    <mergeCell ref="F180:H180"/>
    <mergeCell ref="J180:L180"/>
    <mergeCell ref="B126:D132"/>
    <mergeCell ref="F126:H132"/>
    <mergeCell ref="J126:L132"/>
    <mergeCell ref="B171:D177"/>
    <mergeCell ref="B138:D144"/>
    <mergeCell ref="F138:H144"/>
    <mergeCell ref="J138:L144"/>
    <mergeCell ref="B147:D147"/>
    <mergeCell ref="B105:D111"/>
    <mergeCell ref="F105:H111"/>
    <mergeCell ref="J105:L111"/>
    <mergeCell ref="F147:H147"/>
    <mergeCell ref="J147:L147"/>
    <mergeCell ref="B114:D114"/>
    <mergeCell ref="F114:H114"/>
    <mergeCell ref="J114:L114"/>
    <mergeCell ref="F81:H81"/>
    <mergeCell ref="J81:L81"/>
    <mergeCell ref="B6:D12"/>
    <mergeCell ref="B15:D15"/>
    <mergeCell ref="B27:D33"/>
    <mergeCell ref="F6:H12"/>
    <mergeCell ref="J72:L78"/>
    <mergeCell ref="B72:D78"/>
    <mergeCell ref="F72:H78"/>
    <mergeCell ref="J39:L45"/>
    <mergeCell ref="B48:D48"/>
    <mergeCell ref="F48:H48"/>
    <mergeCell ref="B93:D99"/>
    <mergeCell ref="F93:H99"/>
    <mergeCell ref="J93:L99"/>
    <mergeCell ref="J48:L48"/>
    <mergeCell ref="B60:D66"/>
    <mergeCell ref="B81:D81"/>
    <mergeCell ref="J27:L33"/>
    <mergeCell ref="B39:D45"/>
    <mergeCell ref="F60:H66"/>
    <mergeCell ref="J60:L66"/>
    <mergeCell ref="J6:L12"/>
    <mergeCell ref="J15:L15"/>
    <mergeCell ref="F15:H15"/>
    <mergeCell ref="F27:H33"/>
    <mergeCell ref="F39:H45"/>
  </mergeCells>
  <dataValidations count="3">
    <dataValidation type="list" allowBlank="1" showInputMessage="1" showErrorMessage="1" sqref="D21 H21 L21 D54 H54 L54 D87 H87 L87 D120 H120 L120 D153 H153 L153 D186 H186 L186">
      <formula1>$S$2:$S$3</formula1>
    </dataValidation>
    <dataValidation type="list" allowBlank="1" showInputMessage="1" showErrorMessage="1" sqref="D4 H4 L4 D37 H37 L37 D70 H70 L70 D103 H103 L103 D136 H136 L136 D169 H169 L169">
      <formula1>$Q$5:$Q$7</formula1>
    </dataValidation>
    <dataValidation type="list" allowBlank="1" showInputMessage="1" showErrorMessage="1" sqref="B4 F4 J4 J37 F37 B37 B70 F70 J70 J103 F103 B103 B136 F136 J136 B169 F169 J169">
      <formula1>$R$2:$R$23</formula1>
    </dataValidation>
  </dataValidations>
  <printOptions/>
  <pageMargins left="0.7086614173228347" right="0.7086614173228347" top="0.7480314960629921" bottom="0.7480314960629921" header="0.31496062992125984" footer="0.31496062992125984"/>
  <pageSetup fitToHeight="5" fitToWidth="1" horizontalDpi="600" verticalDpi="600" orientation="landscape" scale="62" r:id="rId1"/>
  <rowBreaks count="5" manualBreakCount="5">
    <brk id="33" max="255" man="1"/>
    <brk id="66" max="255" man="1"/>
    <brk id="99" max="255" man="1"/>
    <brk id="132" max="255" man="1"/>
    <brk id="165" max="255" man="1"/>
  </rowBreaks>
  <colBreaks count="1" manualBreakCount="1">
    <brk id="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Pats</dc:creator>
  <cp:keywords/>
  <dc:description/>
  <cp:lastModifiedBy>Lysane</cp:lastModifiedBy>
  <cp:lastPrinted>2022-05-21T04:10:29Z</cp:lastPrinted>
  <dcterms:created xsi:type="dcterms:W3CDTF">2011-08-28T02:05:09Z</dcterms:created>
  <dcterms:modified xsi:type="dcterms:W3CDTF">2022-05-23T14:08:16Z</dcterms:modified>
  <cp:category/>
  <cp:version/>
  <cp:contentType/>
  <cp:contentStatus/>
</cp:coreProperties>
</file>